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17625" tabRatio="651" activeTab="4"/>
  </bookViews>
  <sheets>
    <sheet name="ปก " sheetId="1" r:id="rId1"/>
    <sheet name="สรุป" sheetId="2" r:id="rId2"/>
    <sheet name="สรุปวัสดุ" sheetId="3" r:id="rId3"/>
    <sheet name="รายละเอียด" sheetId="4" r:id="rId4"/>
    <sheet name="งานไฟฟ้า" sheetId="5" r:id="rId5"/>
    <sheet name="DATA" sheetId="6" state="hidden" r:id="rId6"/>
  </sheets>
  <externalReferences>
    <externalReference r:id="rId9"/>
  </externalReferences>
  <definedNames>
    <definedName name="_xlfn.BAHTTEXT" hidden="1">#NAME?</definedName>
    <definedName name="Excel_BuiltIn_Print_Area_12">#REF!</definedName>
    <definedName name="Excel_BuiltIn_Print_Area_14">#REF!</definedName>
    <definedName name="Excel_BuiltIn_Print_Titles_12_1">#REF!</definedName>
    <definedName name="_xlnm.Print_Area" localSheetId="4">'งานไฟฟ้า'!$A$1:$I$58</definedName>
    <definedName name="_xlnm.Print_Area" localSheetId="3">'รายละเอียด'!$A$1:$I$67</definedName>
    <definedName name="_xlnm.Print_Area" localSheetId="1">'สรุป'!$A$1:$I$24</definedName>
    <definedName name="_xlnm.Print_Area" localSheetId="2">'สรุปวัสดุ'!$A$1:$H$19</definedName>
    <definedName name="_xlnm.Print_Titles" localSheetId="4">'งานไฟฟ้า'!$1:$5</definedName>
    <definedName name="_xlnm.Print_Titles" localSheetId="3">'รายละเอียด'!$1:$5</definedName>
    <definedName name="เปลียนกระเบื้อง" localSheetId="0">#REF!</definedName>
    <definedName name="เปลียนกระเบื้อง">#REF!</definedName>
  </definedNames>
  <calcPr fullCalcOnLoad="1"/>
</workbook>
</file>

<file path=xl/sharedStrings.xml><?xml version="1.0" encoding="utf-8"?>
<sst xmlns="http://schemas.openxmlformats.org/spreadsheetml/2006/main" count="295" uniqueCount="156">
  <si>
    <t>ที่</t>
  </si>
  <si>
    <t>รายการ</t>
  </si>
  <si>
    <t>จำนวน</t>
  </si>
  <si>
    <t>หน่วย</t>
  </si>
  <si>
    <t>ค่าวัสดุ</t>
  </si>
  <si>
    <t>ค่าแรง</t>
  </si>
  <si>
    <t>รวมทั้งสิ้น</t>
  </si>
  <si>
    <t>ต่อหน่วย</t>
  </si>
  <si>
    <t>รวม</t>
  </si>
  <si>
    <t>หมายเหตุ</t>
  </si>
  <si>
    <t>บาท</t>
  </si>
  <si>
    <t>จำนวนเงิน (บาท)</t>
  </si>
  <si>
    <t>รวมค่าวัสดุและค่าแรงงาน</t>
  </si>
  <si>
    <t>มหาวิทยาลัยราชภัฏอุตรดิตถ์</t>
  </si>
  <si>
    <t>ค่าแรงงาน</t>
  </si>
  <si>
    <t>=</t>
  </si>
  <si>
    <t xml:space="preserve">รวมเป็นเงินค่าก่อสร้างทั้งสิ้น </t>
  </si>
  <si>
    <t>จัดทำโดย</t>
  </si>
  <si>
    <t>สรุปบัญชีปริมาณวัสดุ และแรงงานค่าก่อสร้าง</t>
  </si>
  <si>
    <t>รายละเอียดบัญชีแสดงปริมาณวัสดุ และแรงงานค่าก่อสร้าง</t>
  </si>
  <si>
    <t>สรุปบัญชีราคาค่าก่อสร้าง</t>
  </si>
  <si>
    <t>รวมเป็นเงินทั้งสิ้น</t>
  </si>
  <si>
    <t>ค่าวัสดุ + ค่าแรงงาน</t>
  </si>
  <si>
    <t>สัดส่วน</t>
  </si>
  <si>
    <t>ค่าวัสดุและแรงงาน</t>
  </si>
  <si>
    <t xml:space="preserve">  1.1 ค่าวัสดุก่อสร้าง</t>
  </si>
  <si>
    <t xml:space="preserve">  1.2 ค่าแรงงานก่อสร้าง</t>
  </si>
  <si>
    <t xml:space="preserve">ค่าก่อสร้างในส่วนอื่น ๆ </t>
  </si>
  <si>
    <t>มหาวิทยาลัยราชภัฏอุตรดิตถ์ วิทยาเขตหมอนไม้</t>
  </si>
  <si>
    <t>โรงเรียนสาธิต มหาวิทยาลัยราชภัฏอุตรดิตถ์</t>
  </si>
  <si>
    <t>มหาวิทยาลัยราชภัฏอุตรดิตถ์ วิทยาเขตแพร่</t>
  </si>
  <si>
    <t>มหาวิทยาลัยราชภัฏอุตรดิตถ์ วิทยาเขตน่าน</t>
  </si>
  <si>
    <t xml:space="preserve">    รวมราคาค่าวัสดุและแรงงาน</t>
  </si>
  <si>
    <t>รวมค่าใช้จ่ายในการก่อสร้างอื่น ๆ</t>
  </si>
  <si>
    <t>Factor F</t>
  </si>
  <si>
    <t>(รายการที่ 1) x Factor F</t>
  </si>
  <si>
    <t xml:space="preserve">  </t>
  </si>
  <si>
    <t>กองนโยบายและแผน</t>
  </si>
  <si>
    <t>บัญชีแสดงปริมาณวัสดุ แรงงาน และประมาณราคาค่าก่อสร้าง</t>
  </si>
  <si>
    <t>งานโยธาและสถาปัตยกรรม</t>
  </si>
  <si>
    <t>(รายการที่ 2)+(รายการที่ 3)</t>
  </si>
  <si>
    <t>ชุด</t>
  </si>
  <si>
    <t>ปรับปรุงอาคาร 12</t>
  </si>
  <si>
    <t>งานรื้อ</t>
  </si>
  <si>
    <t>งานพื้น</t>
  </si>
  <si>
    <t>รวมราคางานรื้อ</t>
  </si>
  <si>
    <t>รวมงานพื้น</t>
  </si>
  <si>
    <t>งานผนัง</t>
  </si>
  <si>
    <t>รวมราคางานผนัง</t>
  </si>
  <si>
    <t>งานฝ้าเพดาน</t>
  </si>
  <si>
    <t>รวมงานฝ้าเพดาน</t>
  </si>
  <si>
    <t>งานประตูและหน้าต่าง</t>
  </si>
  <si>
    <t>รวมงานประตูและหน้าต่าง</t>
  </si>
  <si>
    <t>งานอื่นๆ</t>
  </si>
  <si>
    <t>รวมงานอื่นๆ</t>
  </si>
  <si>
    <t>งานรื้อฝ้าเพดานอะคูสติก T-bar 0.60x1.20 ม.</t>
  </si>
  <si>
    <t>งานรื้อพื้นกระเบื้อง</t>
  </si>
  <si>
    <t>งานรื้อผนังอลูมิเนียมและกระจก</t>
  </si>
  <si>
    <t>งานรื้อผนังก่ออิฐฉาบปูนและเคาน์เตอร์</t>
  </si>
  <si>
    <t>ผ2-ผนังก่ออิฐมวลเบา</t>
  </si>
  <si>
    <t>ผ4</t>
  </si>
  <si>
    <t xml:space="preserve">  - ลามิเนตลายไม้</t>
  </si>
  <si>
    <t xml:space="preserve">  - วอล์เปเปอร์</t>
  </si>
  <si>
    <t>งานเสาเอ็นและทับหลัง</t>
  </si>
  <si>
    <t>งาบฉาบปูน</t>
  </si>
  <si>
    <t>ฝ2-ฝ้ายิปซั่มบอร์ด 9 มม.ขอบลาด โครงเคร่าเหล็กชุบสังกะสี ฉาบเรียบรอยต่อ</t>
  </si>
  <si>
    <t>ป1-ประตูอลูมิเนียมบานเลื่อนเดี่ยว 0.90x2.05 ม. คาดสติกเกอร์ฝ้า</t>
  </si>
  <si>
    <t>ป2-ประตูอลูมิเนียมบานสวิงเดี่ยว 090x2.05 ม. คาดสติกเกอร์ฝ้า</t>
  </si>
  <si>
    <t>ป3-ประตูอลูมิเนียมบานสวิงคู่พร้อมช่องแสงติดตาย 3.20x2.05 ม. คาดสติกเกอร์ฝ้า</t>
  </si>
  <si>
    <t>ป5-ประตูอลูมิเนียมบานสวิงคู่พร้อมช่องแสงติดตาย 2.65x2.05 ม. คาดสติกเกอร์ฝ้า</t>
  </si>
  <si>
    <t>น1-หน้าต่างช่องแสงบานติดตาย 4 ช่อง วงกบเดิม คาดสติกเกอร์ฝ้า</t>
  </si>
  <si>
    <t>ป4-ประตูอลูมิเนียมบานเลื่อนเดี่ยว 1.00x2.05 บังรางไม้อัด 6 มม.ปิดผิวลามิเนตลายไม้ คาดสติกเกอร์ฝ้า</t>
  </si>
  <si>
    <t>น4-หน้าต่างช่องแสงบานติดตาย 2 ช่อง วงกบเดิม คาดสติกเกอร์ฝ้า</t>
  </si>
  <si>
    <t>งานปะตู</t>
  </si>
  <si>
    <t>4.1.1</t>
  </si>
  <si>
    <t>4.1.2</t>
  </si>
  <si>
    <t>งานหน้าต่าง</t>
  </si>
  <si>
    <t>4.2.1</t>
  </si>
  <si>
    <t>4.2.2</t>
  </si>
  <si>
    <t>4.2.3</t>
  </si>
  <si>
    <t>4.2.4</t>
  </si>
  <si>
    <t>4.2.5</t>
  </si>
  <si>
    <t>4.2.6</t>
  </si>
  <si>
    <t>4.2.7</t>
  </si>
  <si>
    <t>น3-หน้าต่างอลูมิเนียมช่องแสงบานติดตาย คาดสติกเกอร์ฝ้า</t>
  </si>
  <si>
    <t xml:space="preserve">น5-หน้าต่างบานเปิดเดี่ยวพร้อมบานติดตาย </t>
  </si>
  <si>
    <t>งานปรับปรุงบอร์ดห้ององค์กรสภานักศึกษา</t>
  </si>
  <si>
    <t>งานปรับปรุงผนังหลังเวที ชั้น 3</t>
  </si>
  <si>
    <t>งานกันซึมระเบียงและกันสาดชั้น 2</t>
  </si>
  <si>
    <t>เส้นอลูมิเนียม</t>
  </si>
  <si>
    <t>ตร.ม</t>
  </si>
  <si>
    <t>พ1-พื้นกระเบื้องพอร์ซเลน 24"x24" รวมซ่อมพื้นบริเวณรื้อผนัง</t>
  </si>
  <si>
    <t>ม.</t>
  </si>
  <si>
    <t xml:space="preserve">  - ไม้อัด 4 มม. เกรดเฟอร์นิเจอร์</t>
  </si>
  <si>
    <t>น6-หน้าต่างช่องแสงบานติดตาย 3 ช่อง วงกบเดิม คาดสติกเกอร์ฝ้า</t>
  </si>
  <si>
    <t>งานทาสีน้ำมัน</t>
  </si>
  <si>
    <t>เส้น</t>
  </si>
  <si>
    <t>ฝ1-ฝ้าเพดานเดิมทาสีน้ำอะครีลิค 100% (สีปูนเก่า)</t>
  </si>
  <si>
    <t>งานขูดล้างสีผนังเดิม</t>
  </si>
  <si>
    <t>รวมราคาทั้งสิ้น</t>
  </si>
  <si>
    <t>ผ3-ผนังไม้อัด 6 มม.โครงเคร่าไม้ประสาน 0.30x0.30 # ช่วงล่างปิดผิวลามิเนตช่วงบนปิดผิววอลล์เปเปอร์</t>
  </si>
  <si>
    <t>น7-หน้าต่างบานเลื่อนสลับ คาดสติกเกอร์ฝ้า</t>
  </si>
  <si>
    <t>งานรื้อผนังเบาพร้อมโครงและบอร์ด และป้ายไวนิลหน้าอาคาร</t>
  </si>
  <si>
    <t>งานปรับปรุงหลังคาด้านข้างและด้านหลัง</t>
  </si>
  <si>
    <t>งาน</t>
  </si>
  <si>
    <t>ตัวหนังสือสแตนเลส สูงไม่น้อยกว่า 30 ซม.</t>
  </si>
  <si>
    <t>งานติดตั้งกระจกช่องแสง</t>
  </si>
  <si>
    <t>สแตนเลสฉลุตราสัญลักษณ์มหาวิทยาลัย สูง 70 ซม. ยกขอบไม่น้อยก่วา 5 ซม.ซ่อนไฟเส้น LED</t>
  </si>
  <si>
    <t>ปรับปรุงระบบสุขาภิบาลห้องน้ำ ชั้น 4</t>
  </si>
  <si>
    <t>น2-หน้าต่างช่องแสงบานติดตาย 1 ช่อง วงกบเดิมทำความสะอาด ทาสี คาดสติกเกอร์ฝ้า</t>
  </si>
  <si>
    <t>มอบฝ้าเพดานไม้สังเคราะห์ กว้าง 5 ซม.</t>
  </si>
  <si>
    <t>บัวเชิงผนังไม้สังเคราะห์  4"</t>
  </si>
  <si>
    <t>งานระบบไฟฟ้า ชั้น-1</t>
  </si>
  <si>
    <t>งานรื้อระบบไฟฟ้าเดิม</t>
  </si>
  <si>
    <t>โคมไฟฝังฝ้าหน้าตะแกรงอลูมิเนียมถี่ใบพับ LED 2x18,16 W. 30x120cm.</t>
  </si>
  <si>
    <t>โคมไฟฝังฝ้าหน้าตะแกรงอลูมิเนียมถี่ใบพับ LED 1x18,16 W. 20x120cm.</t>
  </si>
  <si>
    <t>โคมดาวไลท์ 6" ฝังฝ้าตัวสะท้อนแสงทำจากอลูมิเนียมใช้หลอด LED. 12-14W. (Day light.)</t>
  </si>
  <si>
    <t>เต้ารับไฟฟ้าแบบคู่ ขากลม-แบน 16A. 250V. แบบมีกราวน์</t>
  </si>
  <si>
    <t>สวิตซ์ไฟฟ้าทางเดียว 16A. 250V. 1สวิตซ์</t>
  </si>
  <si>
    <t>สวิตซ์ไฟฟ้าทางเดียว 16A. 250V. 2สวิตซ์</t>
  </si>
  <si>
    <t>สวิตซ์ไฟฟ้าทางเดียว 16A. 250V. 3สวิตซ์</t>
  </si>
  <si>
    <t>สวิตซ์ไฟฟ้าทางเดียว 16A. 250V. 4สวิตซ์</t>
  </si>
  <si>
    <t>THW-1x4Sq.mm. (วงจรปลั๊ก)</t>
  </si>
  <si>
    <t>เมตร</t>
  </si>
  <si>
    <t>THW/G-2.5Sq.mm. (วงจรปลั๊ก)</t>
  </si>
  <si>
    <t>THW-2.5Sq.mm. (วงจรแสงสว่าง)</t>
  </si>
  <si>
    <t>Pipe Pvc. สีเหลือง 1/2"</t>
  </si>
  <si>
    <t>ท่อน</t>
  </si>
  <si>
    <t>ตรวจเช็ค ซ่อมบำรุง เช็ดทำความสะอาด พัดลม</t>
  </si>
  <si>
    <t>ตรวจเช็ค ซ่อมบำรุง ล้าง เติมน้ำยา ระบบปรับอากาศ</t>
  </si>
  <si>
    <t>Accessories.</t>
  </si>
  <si>
    <t xml:space="preserve">งานระบบฟ้า ชั้น-2
</t>
  </si>
  <si>
    <t>THW-2.5Sq.mm. (วงจรแสงสว่างและวงจรพัดลมระบายอากาศ)</t>
  </si>
  <si>
    <t xml:space="preserve">พัดลมระบายอากาศแบบติดกระจก -ติดผนัง ขนาด 8"
</t>
  </si>
  <si>
    <t xml:space="preserve">สวิตซ์ไฟฟ้าพัดลมระบายอากาศ ทางเดียว 16A. 250V. </t>
  </si>
  <si>
    <t xml:space="preserve">งานระบบฟ้า ชั้น-3
</t>
  </si>
  <si>
    <t>รวมราคางานระบบไฟฟ้า</t>
  </si>
  <si>
    <t>งานระบบไฟฟ้า</t>
  </si>
  <si>
    <t>ฝ3-ฝ้ายิปซั่มบอร์ด 9 มม.ชนิดทนความชื้น โครงเคร่าเหล็กชุบสังกะสี ฉาบเรียบรอยต่อ ทาสี</t>
  </si>
  <si>
    <t>งานทาสีฝ้าเพดาน (ฝ2และฝ3)</t>
  </si>
  <si>
    <t>ผ1-ผนังก่ออิฐฉาบปูนเดิม ทาสีน้ำ     อะครีลิค 100% (สีทาปูนเก่า)</t>
  </si>
  <si>
    <t xml:space="preserve">ผ5 - ผนังไม้อัด 6 มม.โครงเคร่าไม้ประสาน 0.30x0.30 ปิดผิวลามิเนตลายไม้ </t>
  </si>
  <si>
    <t>ชุดเครื่องครัวทอปซิงค์ พขนาดยาวไม่น้อยกว่า 120 ซม. พร้อมติดตั้งระบบน้ำ (รวมภาษีมูลค่าเพิ่มแล้ว)</t>
  </si>
  <si>
    <t>ชุดเครื่องครัวทอปซิงค์ ขนาดยาวไม่น้อยกว่า 150 ซม. พร้อมติดตั้งระบบน้ำ (รวมภาษีมูลค่าเพิ่มแล้ว)</t>
  </si>
  <si>
    <t>งานติดสติกเกอร์ฝ้า</t>
  </si>
  <si>
    <t>โต๊ะบาร์ไม้ขาเหล็กตะแกรงใน  ยาว 2.00 ม. 6 ตัว (รวมภาษีมูลค่าเพิ่มแล้ว)</t>
  </si>
  <si>
    <t>เก้าอี้บาร์ ขาเหล็กมีพนักพิง 18 ตัว (รวมภาษีมูลค่าเพิ่มแล้ว)</t>
  </si>
  <si>
    <t>ลงชื่อ</t>
  </si>
  <si>
    <t>……………………………...……………..</t>
  </si>
  <si>
    <t>ผู้ประมาณราคา</t>
  </si>
  <si>
    <t>กระดานไวท์ บอร์ด ชนิดแขวน ชนิดแม่เหล็ก 4 ชุด (รวมภาษีมูลค่าเพิ่ม)</t>
  </si>
  <si>
    <t>ราคาค่าก่อสร้างเป็นเงินทั้งสิ้น (ปัดเศษ)</t>
  </si>
  <si>
    <t>สวิตซ์ไฟฟ้าพัดลมระบายอากาศทางเดียว 16A. 250V. 3สวิตซ์</t>
  </si>
  <si>
    <t>สวิตซ์ไฟฟ้าทางเดียว 16A. 250V. 3 สวิตซ์</t>
  </si>
  <si>
    <t>(                                                                              )</t>
  </si>
  <si>
    <t>(                                     )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</si>
</sst>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THB&quot;#,##0_);\(&quot;THB&quot;#,##0\)"/>
    <numFmt numFmtId="188" formatCode="&quot;THB&quot;#,##0_);[Red]\(&quot;THB&quot;#,##0\)"/>
    <numFmt numFmtId="189" formatCode="&quot;THB&quot;#,##0.00_);\(&quot;THB&quot;#,##0.00\)"/>
    <numFmt numFmtId="190" formatCode="&quot;THB&quot;#,##0.00_);[Red]\(&quot;THB&quot;#,##0.00\)"/>
    <numFmt numFmtId="191" formatCode="_(&quot;THB&quot;* #,##0_);_(&quot;THB&quot;* \(#,##0\);_(&quot;THB&quot;* &quot;-&quot;_);_(@_)"/>
    <numFmt numFmtId="192" formatCode="_(* #,##0_);_(* \(#,##0\);_(* &quot;-&quot;_);_(@_)"/>
    <numFmt numFmtId="193" formatCode="_(&quot;THB&quot;* #,##0.00_);_(&quot;THB&quot;* \(#,##0.00\);_(&quot;THB&quot;* &quot;-&quot;??_);_(@_)"/>
    <numFmt numFmtId="194" formatCode="_(* #,##0.00_);_(* \(#,##0.00\);_(* &quot;-&quot;??_);_(@_)"/>
    <numFmt numFmtId="195" formatCode="0.0"/>
    <numFmt numFmtId="196" formatCode="0.0000"/>
    <numFmt numFmtId="197" formatCode="#,##0.0000"/>
    <numFmt numFmtId="198" formatCode="0.000"/>
    <numFmt numFmtId="199" formatCode="0.0%"/>
    <numFmt numFmtId="200" formatCode="#,##0.000"/>
    <numFmt numFmtId="201" formatCode="[$-41E]General"/>
  </numFmts>
  <fonts count="37">
    <font>
      <sz val="14"/>
      <name val="Cordia New"/>
      <family val="0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0"/>
      <name val="Arial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22"/>
      <name val="TH SarabunPSK"/>
      <family val="2"/>
    </font>
    <font>
      <b/>
      <sz val="24"/>
      <name val="TH SarabunPSK"/>
      <family val="2"/>
    </font>
    <font>
      <b/>
      <sz val="20"/>
      <name val="TH SarabunPSK"/>
      <family val="2"/>
    </font>
    <font>
      <sz val="18"/>
      <name val="TH SarabunPSK"/>
      <family val="2"/>
    </font>
    <font>
      <b/>
      <i/>
      <sz val="18"/>
      <name val="TH SarabunPSK"/>
      <family val="2"/>
    </font>
    <font>
      <sz val="16"/>
      <name val="TH SarabunPSK"/>
      <family val="2"/>
    </font>
    <font>
      <sz val="14"/>
      <color indexed="8"/>
      <name val="Cordia New"/>
      <family val="2"/>
    </font>
    <font>
      <sz val="14"/>
      <color indexed="10"/>
      <name val="TH SarabunPSK"/>
      <family val="2"/>
    </font>
    <font>
      <sz val="14"/>
      <color theme="1"/>
      <name val="Cordia New"/>
      <family val="2"/>
    </font>
    <font>
      <sz val="11"/>
      <color rgb="FFFA7D00"/>
      <name val="Calibri"/>
      <family val="2"/>
    </font>
    <font>
      <sz val="14"/>
      <color rgb="FFFF0000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/>
      <right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/>
      <right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/>
      <right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1" fontId="34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6" fillId="16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35" fillId="0" borderId="4" applyNumberFormat="0" applyFill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4" fillId="7" borderId="1" applyNumberFormat="0" applyAlignment="0" applyProtection="0"/>
    <xf numFmtId="0" fontId="15" fillId="18" borderId="0" applyNumberFormat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18" fillId="16" borderId="6" applyNumberFormat="0" applyAlignment="0" applyProtection="0"/>
    <xf numFmtId="0" fontId="0" fillId="23" borderId="7" applyNumberFormat="0" applyFon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23" fillId="0" borderId="0" xfId="0" applyFont="1" applyAlignment="1">
      <alignment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vertical="top" wrapText="1"/>
    </xf>
    <xf numFmtId="0" fontId="25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0" fontId="23" fillId="0" borderId="11" xfId="0" applyFont="1" applyBorder="1" applyAlignment="1">
      <alignment vertical="top" shrinkToFit="1"/>
    </xf>
    <xf numFmtId="3" fontId="23" fillId="0" borderId="11" xfId="0" applyNumberFormat="1" applyFont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43" fontId="23" fillId="0" borderId="0" xfId="46" applyFont="1" applyAlignment="1">
      <alignment horizontal="right"/>
    </xf>
    <xf numFmtId="0" fontId="23" fillId="0" borderId="0" xfId="0" applyFont="1" applyAlignment="1" applyProtection="1">
      <alignment/>
      <protection hidden="1"/>
    </xf>
    <xf numFmtId="3" fontId="23" fillId="0" borderId="0" xfId="0" applyNumberFormat="1" applyFont="1" applyAlignment="1" applyProtection="1">
      <alignment/>
      <protection hidden="1"/>
    </xf>
    <xf numFmtId="0" fontId="23" fillId="0" borderId="0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 horizontal="left"/>
      <protection hidden="1"/>
    </xf>
    <xf numFmtId="3" fontId="24" fillId="0" borderId="0" xfId="0" applyNumberFormat="1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 horizontal="right"/>
      <protection hidden="1"/>
    </xf>
    <xf numFmtId="10" fontId="24" fillId="0" borderId="0" xfId="0" applyNumberFormat="1" applyFont="1" applyBorder="1" applyAlignment="1" applyProtection="1">
      <alignment horizontal="center"/>
      <protection hidden="1"/>
    </xf>
    <xf numFmtId="0" fontId="23" fillId="0" borderId="0" xfId="0" applyFont="1" applyAlignment="1" applyProtection="1">
      <alignment/>
      <protection/>
    </xf>
    <xf numFmtId="3" fontId="23" fillId="0" borderId="0" xfId="0" applyNumberFormat="1" applyFont="1" applyAlignment="1" applyProtection="1">
      <alignment/>
      <protection/>
    </xf>
    <xf numFmtId="0" fontId="25" fillId="0" borderId="12" xfId="0" applyFont="1" applyFill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 horizontal="left"/>
      <protection/>
    </xf>
    <xf numFmtId="197" fontId="23" fillId="0" borderId="0" xfId="0" applyNumberFormat="1" applyFont="1" applyAlignment="1" applyProtection="1">
      <alignment/>
      <protection/>
    </xf>
    <xf numFmtId="0" fontId="23" fillId="0" borderId="0" xfId="56" applyFont="1" applyFill="1">
      <alignment/>
      <protection/>
    </xf>
    <xf numFmtId="0" fontId="23" fillId="0" borderId="0" xfId="56" applyFont="1">
      <alignment/>
      <protection/>
    </xf>
    <xf numFmtId="0" fontId="27" fillId="0" borderId="0" xfId="56" applyFont="1" applyFill="1" applyAlignment="1">
      <alignment/>
      <protection/>
    </xf>
    <xf numFmtId="0" fontId="22" fillId="0" borderId="0" xfId="56" applyFont="1" applyFill="1" applyAlignment="1">
      <alignment/>
      <protection/>
    </xf>
    <xf numFmtId="0" fontId="29" fillId="0" borderId="0" xfId="56" applyFont="1" applyFill="1">
      <alignment/>
      <protection/>
    </xf>
    <xf numFmtId="0" fontId="30" fillId="0" borderId="0" xfId="56" applyFont="1" applyFill="1" applyAlignment="1">
      <alignment horizontal="center"/>
      <protection/>
    </xf>
    <xf numFmtId="0" fontId="30" fillId="0" borderId="0" xfId="56" applyFont="1" applyFill="1" applyAlignment="1">
      <alignment/>
      <protection/>
    </xf>
    <xf numFmtId="43" fontId="25" fillId="0" borderId="11" xfId="46" applyFont="1" applyFill="1" applyBorder="1" applyAlignment="1">
      <alignment horizontal="center"/>
    </xf>
    <xf numFmtId="0" fontId="25" fillId="0" borderId="13" xfId="0" applyFont="1" applyFill="1" applyBorder="1" applyAlignment="1" applyProtection="1">
      <alignment horizontal="center"/>
      <protection/>
    </xf>
    <xf numFmtId="0" fontId="25" fillId="0" borderId="14" xfId="0" applyFont="1" applyFill="1" applyBorder="1" applyAlignment="1" applyProtection="1">
      <alignment horizontal="center"/>
      <protection/>
    </xf>
    <xf numFmtId="0" fontId="25" fillId="0" borderId="15" xfId="0" applyFont="1" applyFill="1" applyBorder="1" applyAlignment="1" applyProtection="1">
      <alignment horizontal="center"/>
      <protection/>
    </xf>
    <xf numFmtId="0" fontId="25" fillId="0" borderId="15" xfId="0" applyFont="1" applyFill="1" applyBorder="1" applyAlignment="1" applyProtection="1">
      <alignment horizontal="left"/>
      <protection/>
    </xf>
    <xf numFmtId="0" fontId="25" fillId="0" borderId="16" xfId="0" applyFont="1" applyFill="1" applyBorder="1" applyAlignment="1" applyProtection="1">
      <alignment horizontal="center"/>
      <protection/>
    </xf>
    <xf numFmtId="0" fontId="25" fillId="0" borderId="16" xfId="0" applyNumberFormat="1" applyFont="1" applyFill="1" applyBorder="1" applyAlignment="1" applyProtection="1">
      <alignment horizontal="left"/>
      <protection/>
    </xf>
    <xf numFmtId="10" fontId="25" fillId="0" borderId="17" xfId="0" applyNumberFormat="1" applyFont="1" applyFill="1" applyBorder="1" applyAlignment="1" applyProtection="1">
      <alignment horizontal="center"/>
      <protection/>
    </xf>
    <xf numFmtId="0" fontId="23" fillId="0" borderId="14" xfId="0" applyFont="1" applyFill="1" applyBorder="1" applyAlignment="1" applyProtection="1">
      <alignment horizontal="right"/>
      <protection/>
    </xf>
    <xf numFmtId="0" fontId="23" fillId="0" borderId="12" xfId="0" applyFont="1" applyFill="1" applyBorder="1" applyAlignment="1" applyProtection="1">
      <alignment horizontal="right"/>
      <protection/>
    </xf>
    <xf numFmtId="0" fontId="25" fillId="0" borderId="11" xfId="0" applyFont="1" applyFill="1" applyBorder="1" applyAlignment="1" applyProtection="1">
      <alignment horizontal="center"/>
      <protection/>
    </xf>
    <xf numFmtId="0" fontId="23" fillId="0" borderId="11" xfId="0" applyFont="1" applyFill="1" applyBorder="1" applyAlignment="1" applyProtection="1">
      <alignment horizontal="right"/>
      <protection/>
    </xf>
    <xf numFmtId="0" fontId="25" fillId="0" borderId="12" xfId="0" applyFont="1" applyFill="1" applyBorder="1" applyAlignment="1" applyProtection="1">
      <alignment horizontal="center"/>
      <protection hidden="1"/>
    </xf>
    <xf numFmtId="3" fontId="25" fillId="0" borderId="12" xfId="0" applyNumberFormat="1" applyFont="1" applyFill="1" applyBorder="1" applyAlignment="1" applyProtection="1">
      <alignment horizontal="center"/>
      <protection hidden="1"/>
    </xf>
    <xf numFmtId="0" fontId="25" fillId="0" borderId="14" xfId="0" applyFont="1" applyFill="1" applyBorder="1" applyAlignment="1" applyProtection="1">
      <alignment horizontal="center"/>
      <protection hidden="1"/>
    </xf>
    <xf numFmtId="3" fontId="25" fillId="0" borderId="14" xfId="0" applyNumberFormat="1" applyFont="1" applyFill="1" applyBorder="1" applyAlignment="1" applyProtection="1">
      <alignment horizontal="center"/>
      <protection hidden="1"/>
    </xf>
    <xf numFmtId="0" fontId="23" fillId="0" borderId="14" xfId="0" applyFont="1" applyFill="1" applyBorder="1" applyAlignment="1" applyProtection="1">
      <alignment/>
      <protection hidden="1"/>
    </xf>
    <xf numFmtId="0" fontId="23" fillId="0" borderId="14" xfId="0" applyFont="1" applyFill="1" applyBorder="1" applyAlignment="1" applyProtection="1">
      <alignment horizontal="center"/>
      <protection hidden="1"/>
    </xf>
    <xf numFmtId="0" fontId="23" fillId="0" borderId="16" xfId="0" applyFont="1" applyFill="1" applyBorder="1" applyAlignment="1" applyProtection="1">
      <alignment horizontal="left"/>
      <protection hidden="1"/>
    </xf>
    <xf numFmtId="0" fontId="23" fillId="0" borderId="17" xfId="0" applyFont="1" applyFill="1" applyBorder="1" applyAlignment="1" applyProtection="1">
      <alignment horizontal="left"/>
      <protection hidden="1"/>
    </xf>
    <xf numFmtId="194" fontId="23" fillId="0" borderId="11" xfId="0" applyNumberFormat="1" applyFont="1" applyFill="1" applyBorder="1" applyAlignment="1" applyProtection="1">
      <alignment horizontal="right"/>
      <protection hidden="1"/>
    </xf>
    <xf numFmtId="194" fontId="23" fillId="0" borderId="14" xfId="0" applyNumberFormat="1" applyFont="1" applyFill="1" applyBorder="1" applyAlignment="1" applyProtection="1">
      <alignment horizontal="right"/>
      <protection hidden="1"/>
    </xf>
    <xf numFmtId="10" fontId="23" fillId="0" borderId="14" xfId="0" applyNumberFormat="1" applyFont="1" applyFill="1" applyBorder="1" applyAlignment="1" applyProtection="1">
      <alignment horizontal="right"/>
      <protection hidden="1"/>
    </xf>
    <xf numFmtId="43" fontId="23" fillId="0" borderId="15" xfId="0" applyNumberFormat="1" applyFont="1" applyFill="1" applyBorder="1" applyAlignment="1" applyProtection="1">
      <alignment horizontal="left"/>
      <protection hidden="1"/>
    </xf>
    <xf numFmtId="194" fontId="25" fillId="0" borderId="11" xfId="0" applyNumberFormat="1" applyFont="1" applyFill="1" applyBorder="1" applyAlignment="1" applyProtection="1">
      <alignment horizontal="right"/>
      <protection hidden="1"/>
    </xf>
    <xf numFmtId="9" fontId="23" fillId="0" borderId="14" xfId="0" applyNumberFormat="1" applyFont="1" applyFill="1" applyBorder="1" applyAlignment="1" applyProtection="1">
      <alignment horizontal="right"/>
      <protection hidden="1"/>
    </xf>
    <xf numFmtId="200" fontId="23" fillId="0" borderId="0" xfId="0" applyNumberFormat="1" applyFont="1" applyAlignment="1" applyProtection="1">
      <alignment/>
      <protection/>
    </xf>
    <xf numFmtId="0" fontId="23" fillId="0" borderId="15" xfId="0" applyFont="1" applyFill="1" applyBorder="1" applyAlignment="1" applyProtection="1">
      <alignment horizontal="left" wrapText="1"/>
      <protection hidden="1"/>
    </xf>
    <xf numFmtId="43" fontId="23" fillId="0" borderId="11" xfId="42" applyFont="1" applyBorder="1" applyAlignment="1">
      <alignment horizontal="right" vertical="top" wrapText="1"/>
    </xf>
    <xf numFmtId="0" fontId="23" fillId="0" borderId="11" xfId="55" applyFont="1" applyFill="1" applyBorder="1" applyAlignment="1">
      <alignment horizontal="center" vertical="top" wrapText="1"/>
      <protection/>
    </xf>
    <xf numFmtId="0" fontId="25" fillId="0" borderId="11" xfId="55" applyFont="1" applyFill="1" applyBorder="1" applyAlignment="1">
      <alignment horizontal="center" vertical="top" wrapText="1"/>
      <protection/>
    </xf>
    <xf numFmtId="43" fontId="23" fillId="0" borderId="11" xfId="42" applyFont="1" applyFill="1" applyBorder="1" applyAlignment="1">
      <alignment horizontal="right" vertical="top" wrapText="1"/>
    </xf>
    <xf numFmtId="3" fontId="23" fillId="0" borderId="11" xfId="55" applyNumberFormat="1" applyFont="1" applyFill="1" applyBorder="1" applyAlignment="1">
      <alignment horizontal="center" vertical="top" wrapText="1"/>
      <protection/>
    </xf>
    <xf numFmtId="43" fontId="25" fillId="0" borderId="11" xfId="42" applyFont="1" applyFill="1" applyBorder="1" applyAlignment="1">
      <alignment horizontal="right" vertical="top" wrapText="1"/>
    </xf>
    <xf numFmtId="0" fontId="23" fillId="0" borderId="0" xfId="55" applyFont="1" applyAlignment="1">
      <alignment vertical="top" wrapText="1"/>
      <protection/>
    </xf>
    <xf numFmtId="43" fontId="25" fillId="0" borderId="11" xfId="42" applyFont="1" applyBorder="1" applyAlignment="1">
      <alignment horizontal="right" vertical="top" wrapText="1"/>
    </xf>
    <xf numFmtId="0" fontId="23" fillId="0" borderId="11" xfId="0" applyFont="1" applyFill="1" applyBorder="1" applyAlignment="1">
      <alignment horizontal="left" vertical="top" wrapText="1"/>
    </xf>
    <xf numFmtId="43" fontId="23" fillId="0" borderId="11" xfId="43" applyFont="1" applyBorder="1" applyAlignment="1">
      <alignment horizontal="right" vertical="top" wrapText="1"/>
    </xf>
    <xf numFmtId="3" fontId="23" fillId="0" borderId="11" xfId="0" applyNumberFormat="1" applyFont="1" applyFill="1" applyBorder="1" applyAlignment="1">
      <alignment horizontal="center" vertical="top" wrapText="1"/>
    </xf>
    <xf numFmtId="43" fontId="23" fillId="0" borderId="11" xfId="43" applyFont="1" applyFill="1" applyBorder="1" applyAlignment="1">
      <alignment horizontal="right" vertical="top" wrapText="1"/>
    </xf>
    <xf numFmtId="43" fontId="23" fillId="0" borderId="0" xfId="0" applyNumberFormat="1" applyFont="1" applyAlignment="1">
      <alignment vertical="top" wrapText="1"/>
    </xf>
    <xf numFmtId="0" fontId="23" fillId="0" borderId="11" xfId="0" applyFont="1" applyBorder="1" applyAlignment="1">
      <alignment horizontal="center" vertical="top" wrapText="1"/>
    </xf>
    <xf numFmtId="0" fontId="23" fillId="0" borderId="11" xfId="0" applyFont="1" applyBorder="1" applyAlignment="1">
      <alignment vertical="top" wrapText="1"/>
    </xf>
    <xf numFmtId="0" fontId="23" fillId="0" borderId="11" xfId="0" applyFont="1" applyBorder="1" applyAlignment="1">
      <alignment horizontal="left" vertical="top" wrapText="1"/>
    </xf>
    <xf numFmtId="43" fontId="23" fillId="0" borderId="11" xfId="33" applyFont="1" applyFill="1" applyBorder="1" applyAlignment="1">
      <alignment horizontal="right" vertical="top" wrapText="1"/>
    </xf>
    <xf numFmtId="43" fontId="23" fillId="0" borderId="11" xfId="33" applyFont="1" applyBorder="1" applyAlignment="1">
      <alignment horizontal="right" vertical="top" wrapText="1"/>
    </xf>
    <xf numFmtId="0" fontId="23" fillId="0" borderId="11" xfId="0" applyFont="1" applyBorder="1" applyAlignment="1">
      <alignment horizontal="right" vertical="top" wrapText="1"/>
    </xf>
    <xf numFmtId="2" fontId="23" fillId="0" borderId="11" xfId="0" applyNumberFormat="1" applyFont="1" applyBorder="1" applyAlignment="1">
      <alignment horizontal="right" vertical="top" wrapText="1"/>
    </xf>
    <xf numFmtId="0" fontId="23" fillId="0" borderId="11" xfId="0" applyFont="1" applyBorder="1" applyAlignment="1">
      <alignment horizontal="center"/>
    </xf>
    <xf numFmtId="0" fontId="23" fillId="0" borderId="11" xfId="0" applyFont="1" applyBorder="1" applyAlignment="1">
      <alignment/>
    </xf>
    <xf numFmtId="43" fontId="23" fillId="0" borderId="11" xfId="46" applyFont="1" applyBorder="1" applyAlignment="1">
      <alignment horizontal="right"/>
    </xf>
    <xf numFmtId="0" fontId="23" fillId="0" borderId="11" xfId="0" applyFont="1" applyBorder="1" applyAlignment="1">
      <alignment vertical="top" wrapText="1" shrinkToFit="1"/>
    </xf>
    <xf numFmtId="195" fontId="25" fillId="0" borderId="11" xfId="0" applyNumberFormat="1" applyFont="1" applyBorder="1" applyAlignment="1">
      <alignment horizontal="right" vertical="top" wrapText="1"/>
    </xf>
    <xf numFmtId="0" fontId="25" fillId="0" borderId="11" xfId="0" applyFont="1" applyBorder="1" applyAlignment="1">
      <alignment horizontal="righ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/>
    </xf>
    <xf numFmtId="43" fontId="25" fillId="0" borderId="11" xfId="33" applyFont="1" applyBorder="1" applyAlignment="1">
      <alignment horizontal="right" vertical="top" wrapText="1"/>
    </xf>
    <xf numFmtId="43" fontId="25" fillId="0" borderId="11" xfId="33" applyFont="1" applyFill="1" applyBorder="1" applyAlignment="1">
      <alignment horizontal="right" vertical="top" wrapText="1"/>
    </xf>
    <xf numFmtId="43" fontId="25" fillId="0" borderId="11" xfId="46" applyFont="1" applyBorder="1" applyAlignment="1">
      <alignment horizontal="right"/>
    </xf>
    <xf numFmtId="0" fontId="23" fillId="0" borderId="0" xfId="0" applyFont="1" applyAlignment="1">
      <alignment vertical="top"/>
    </xf>
    <xf numFmtId="0" fontId="2" fillId="0" borderId="0" xfId="37" applyAlignment="1" applyProtection="1">
      <alignment/>
      <protection/>
    </xf>
    <xf numFmtId="43" fontId="36" fillId="0" borderId="11" xfId="33" applyFont="1" applyFill="1" applyBorder="1" applyAlignment="1">
      <alignment horizontal="right" vertical="top" wrapText="1"/>
    </xf>
    <xf numFmtId="43" fontId="25" fillId="0" borderId="14" xfId="46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2" fontId="23" fillId="0" borderId="11" xfId="0" applyNumberFormat="1" applyFont="1" applyFill="1" applyBorder="1" applyAlignment="1">
      <alignment horizontal="right" vertical="top" wrapText="1"/>
    </xf>
    <xf numFmtId="0" fontId="23" fillId="0" borderId="11" xfId="0" applyFont="1" applyFill="1" applyBorder="1" applyAlignment="1">
      <alignment vertical="top" wrapText="1" shrinkToFit="1"/>
    </xf>
    <xf numFmtId="0" fontId="23" fillId="0" borderId="11" xfId="0" applyFont="1" applyBorder="1" applyAlignment="1">
      <alignment wrapText="1"/>
    </xf>
    <xf numFmtId="43" fontId="23" fillId="0" borderId="11" xfId="33" applyFont="1" applyBorder="1" applyAlignment="1">
      <alignment horizontal="center" vertical="top" wrapText="1"/>
    </xf>
    <xf numFmtId="43" fontId="23" fillId="0" borderId="11" xfId="33" applyFont="1" applyFill="1" applyBorder="1" applyAlignment="1">
      <alignment horizontal="center" vertical="top" wrapText="1"/>
    </xf>
    <xf numFmtId="43" fontId="23" fillId="0" borderId="11" xfId="46" applyFont="1" applyBorder="1" applyAlignment="1">
      <alignment horizontal="center" vertical="top"/>
    </xf>
    <xf numFmtId="0" fontId="23" fillId="0" borderId="11" xfId="0" applyFont="1" applyBorder="1" applyAlignment="1">
      <alignment horizontal="center" vertical="top"/>
    </xf>
    <xf numFmtId="43" fontId="23" fillId="0" borderId="11" xfId="46" applyFont="1" applyBorder="1" applyAlignment="1">
      <alignment horizontal="right" vertical="top"/>
    </xf>
    <xf numFmtId="43" fontId="23" fillId="0" borderId="0" xfId="55" applyNumberFormat="1" applyFont="1" applyAlignment="1">
      <alignment vertical="top" wrapText="1"/>
      <protection/>
    </xf>
    <xf numFmtId="0" fontId="25" fillId="0" borderId="11" xfId="55" applyFont="1" applyBorder="1" applyAlignment="1">
      <alignment horizontal="center" vertical="top" wrapText="1"/>
      <protection/>
    </xf>
    <xf numFmtId="0" fontId="25" fillId="0" borderId="11" xfId="55" applyFont="1" applyBorder="1" applyAlignment="1">
      <alignment vertical="top" wrapText="1"/>
      <protection/>
    </xf>
    <xf numFmtId="4" fontId="25" fillId="0" borderId="11" xfId="55" applyNumberFormat="1" applyFont="1" applyBorder="1" applyAlignment="1">
      <alignment horizontal="right" vertical="top" wrapText="1"/>
      <protection/>
    </xf>
    <xf numFmtId="192" fontId="25" fillId="0" borderId="11" xfId="55" applyNumberFormat="1" applyFont="1" applyBorder="1" applyAlignment="1">
      <alignment horizontal="right" vertical="top" wrapText="1"/>
      <protection/>
    </xf>
    <xf numFmtId="2" fontId="23" fillId="0" borderId="11" xfId="0" applyNumberFormat="1" applyFont="1" applyBorder="1" applyAlignment="1">
      <alignment horizontal="center" vertical="top" wrapText="1"/>
    </xf>
    <xf numFmtId="43" fontId="23" fillId="0" borderId="11" xfId="43" applyFont="1" applyBorder="1" applyAlignment="1">
      <alignment horizontal="right"/>
    </xf>
    <xf numFmtId="43" fontId="23" fillId="0" borderId="11" xfId="43" applyFont="1" applyBorder="1" applyAlignment="1">
      <alignment horizontal="center" vertical="top" wrapText="1"/>
    </xf>
    <xf numFmtId="49" fontId="23" fillId="0" borderId="18" xfId="35" applyNumberFormat="1" applyFont="1" applyBorder="1" applyAlignment="1">
      <alignment horizontal="left"/>
      <protection/>
    </xf>
    <xf numFmtId="0" fontId="23" fillId="0" borderId="12" xfId="0" applyFont="1" applyBorder="1" applyAlignment="1">
      <alignment horizontal="left" vertical="top" wrapText="1"/>
    </xf>
    <xf numFmtId="1" fontId="25" fillId="0" borderId="11" xfId="0" applyNumberFormat="1" applyFont="1" applyBorder="1" applyAlignment="1">
      <alignment horizontal="center" vertical="top" wrapText="1"/>
    </xf>
    <xf numFmtId="0" fontId="25" fillId="0" borderId="11" xfId="0" applyFont="1" applyBorder="1" applyAlignment="1">
      <alignment vertical="top" wrapText="1" shrinkToFit="1"/>
    </xf>
    <xf numFmtId="43" fontId="25" fillId="0" borderId="11" xfId="43" applyFont="1" applyFill="1" applyBorder="1" applyAlignment="1">
      <alignment horizontal="right" vertical="top" wrapText="1"/>
    </xf>
    <xf numFmtId="43" fontId="25" fillId="0" borderId="11" xfId="43" applyFont="1" applyBorder="1" applyAlignment="1">
      <alignment horizontal="right" vertical="top" wrapText="1"/>
    </xf>
    <xf numFmtId="0" fontId="25" fillId="0" borderId="14" xfId="0" applyFont="1" applyFill="1" applyBorder="1" applyAlignment="1">
      <alignment horizontal="left" vertical="center"/>
    </xf>
    <xf numFmtId="0" fontId="23" fillId="0" borderId="11" xfId="0" applyFont="1" applyBorder="1" applyAlignment="1">
      <alignment vertical="center" wrapText="1"/>
    </xf>
    <xf numFmtId="0" fontId="23" fillId="0" borderId="19" xfId="0" applyFont="1" applyFill="1" applyBorder="1" applyAlignment="1" applyProtection="1">
      <alignment horizontal="center"/>
      <protection/>
    </xf>
    <xf numFmtId="0" fontId="23" fillId="0" borderId="20" xfId="0" applyFont="1" applyFill="1" applyBorder="1" applyAlignment="1" applyProtection="1">
      <alignment horizontal="center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22" xfId="0" applyFont="1" applyFill="1" applyBorder="1" applyAlignment="1" applyProtection="1">
      <alignment horizontal="right"/>
      <protection/>
    </xf>
    <xf numFmtId="0" fontId="23" fillId="0" borderId="20" xfId="0" applyFont="1" applyFill="1" applyBorder="1" applyAlignment="1" applyProtection="1">
      <alignment horizontal="right"/>
      <protection/>
    </xf>
    <xf numFmtId="0" fontId="23" fillId="0" borderId="21" xfId="0" applyFont="1" applyFill="1" applyBorder="1" applyAlignment="1" applyProtection="1">
      <alignment horizontal="right"/>
      <protection/>
    </xf>
    <xf numFmtId="0" fontId="24" fillId="0" borderId="0" xfId="0" applyFont="1" applyAlignment="1">
      <alignment horizontal="right"/>
    </xf>
    <xf numFmtId="0" fontId="31" fillId="0" borderId="0" xfId="0" applyFont="1" applyAlignment="1">
      <alignment/>
    </xf>
    <xf numFmtId="0" fontId="26" fillId="0" borderId="0" xfId="56" applyFont="1" applyFill="1" applyAlignment="1">
      <alignment/>
      <protection/>
    </xf>
    <xf numFmtId="0" fontId="28" fillId="0" borderId="0" xfId="56" applyFont="1" applyFill="1" applyAlignment="1" applyProtection="1">
      <alignment/>
      <protection locked="0"/>
    </xf>
    <xf numFmtId="0" fontId="23" fillId="0" borderId="0" xfId="56" applyFont="1" applyBorder="1">
      <alignment/>
      <protection/>
    </xf>
    <xf numFmtId="0" fontId="30" fillId="0" borderId="0" xfId="56" applyFont="1" applyFill="1" applyBorder="1" applyAlignment="1">
      <alignment horizontal="center"/>
      <protection/>
    </xf>
    <xf numFmtId="0" fontId="30" fillId="0" borderId="0" xfId="56" applyFont="1" applyFill="1" applyBorder="1" applyAlignment="1">
      <alignment/>
      <protection/>
    </xf>
    <xf numFmtId="0" fontId="23" fillId="0" borderId="0" xfId="56" applyFont="1" applyFill="1" applyBorder="1">
      <alignment/>
      <protection/>
    </xf>
    <xf numFmtId="49" fontId="23" fillId="0" borderId="18" xfId="35" applyNumberFormat="1" applyFont="1" applyBorder="1" applyAlignment="1">
      <alignment horizontal="left" wrapText="1"/>
      <protection/>
    </xf>
    <xf numFmtId="0" fontId="23" fillId="0" borderId="11" xfId="55" applyFont="1" applyBorder="1" applyAlignment="1">
      <alignment wrapText="1"/>
      <protection/>
    </xf>
    <xf numFmtId="0" fontId="23" fillId="0" borderId="11" xfId="55" applyFont="1" applyBorder="1" applyAlignment="1">
      <alignment horizontal="center" vertical="center"/>
      <protection/>
    </xf>
    <xf numFmtId="0" fontId="25" fillId="0" borderId="11" xfId="55" applyFont="1" applyBorder="1" applyAlignment="1">
      <alignment horizontal="center" vertical="center" wrapText="1"/>
      <protection/>
    </xf>
    <xf numFmtId="3" fontId="23" fillId="0" borderId="11" xfId="0" applyNumberFormat="1" applyFont="1" applyBorder="1" applyAlignment="1">
      <alignment horizontal="center" vertical="center" wrapText="1"/>
    </xf>
    <xf numFmtId="43" fontId="23" fillId="0" borderId="11" xfId="43" applyFont="1" applyFill="1" applyBorder="1" applyAlignment="1">
      <alignment horizontal="center" vertical="center" wrapText="1"/>
    </xf>
    <xf numFmtId="3" fontId="25" fillId="0" borderId="11" xfId="0" applyNumberFormat="1" applyFont="1" applyBorder="1" applyAlignment="1">
      <alignment horizontal="center" vertical="center" wrapText="1"/>
    </xf>
    <xf numFmtId="3" fontId="23" fillId="0" borderId="11" xfId="55" applyNumberFormat="1" applyFont="1" applyFill="1" applyBorder="1" applyAlignment="1">
      <alignment horizontal="center" vertical="center" wrapText="1"/>
      <protection/>
    </xf>
    <xf numFmtId="0" fontId="22" fillId="0" borderId="0" xfId="56" applyFont="1" applyFill="1" applyAlignment="1">
      <alignment horizontal="center"/>
      <protection/>
    </xf>
    <xf numFmtId="0" fontId="26" fillId="0" borderId="0" xfId="56" applyFont="1" applyFill="1" applyAlignment="1">
      <alignment horizontal="center"/>
      <protection/>
    </xf>
    <xf numFmtId="0" fontId="28" fillId="0" borderId="0" xfId="56" applyFont="1" applyFill="1" applyAlignment="1" applyProtection="1">
      <alignment horizontal="center"/>
      <protection locked="0"/>
    </xf>
    <xf numFmtId="3" fontId="25" fillId="0" borderId="23" xfId="0" applyNumberFormat="1" applyFont="1" applyFill="1" applyBorder="1" applyAlignment="1" applyProtection="1">
      <alignment horizontal="center"/>
      <protection/>
    </xf>
    <xf numFmtId="3" fontId="25" fillId="0" borderId="24" xfId="0" applyNumberFormat="1" applyFont="1" applyFill="1" applyBorder="1" applyAlignment="1" applyProtection="1">
      <alignment horizontal="center"/>
      <protection/>
    </xf>
    <xf numFmtId="3" fontId="25" fillId="0" borderId="25" xfId="0" applyNumberFormat="1" applyFont="1" applyFill="1" applyBorder="1" applyAlignment="1" applyProtection="1">
      <alignment horizontal="center"/>
      <protection/>
    </xf>
    <xf numFmtId="0" fontId="25" fillId="0" borderId="26" xfId="0" applyFont="1" applyFill="1" applyBorder="1" applyAlignment="1" applyProtection="1">
      <alignment horizontal="left"/>
      <protection/>
    </xf>
    <xf numFmtId="0" fontId="25" fillId="0" borderId="27" xfId="0" applyFont="1" applyFill="1" applyBorder="1" applyAlignment="1" applyProtection="1">
      <alignment horizontal="left"/>
      <protection/>
    </xf>
    <xf numFmtId="0" fontId="24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2" fillId="0" borderId="26" xfId="0" applyFont="1" applyFill="1" applyBorder="1" applyAlignment="1" applyProtection="1">
      <alignment horizontal="center" vertical="center"/>
      <protection/>
    </xf>
    <xf numFmtId="0" fontId="22" fillId="0" borderId="27" xfId="0" applyFont="1" applyFill="1" applyBorder="1" applyAlignment="1" applyProtection="1">
      <alignment horizontal="center" vertical="center"/>
      <protection/>
    </xf>
    <xf numFmtId="0" fontId="22" fillId="0" borderId="28" xfId="0" applyFont="1" applyFill="1" applyBorder="1" applyAlignment="1" applyProtection="1">
      <alignment horizontal="center" vertical="center"/>
      <protection/>
    </xf>
    <xf numFmtId="0" fontId="25" fillId="0" borderId="15" xfId="0" applyFont="1" applyFill="1" applyBorder="1" applyAlignment="1" applyProtection="1">
      <alignment horizontal="left"/>
      <protection/>
    </xf>
    <xf numFmtId="0" fontId="23" fillId="0" borderId="16" xfId="0" applyFont="1" applyFill="1" applyBorder="1" applyAlignment="1">
      <alignment/>
    </xf>
    <xf numFmtId="0" fontId="23" fillId="0" borderId="17" xfId="0" applyFont="1" applyFill="1" applyBorder="1" applyAlignment="1">
      <alignment/>
    </xf>
    <xf numFmtId="3" fontId="25" fillId="0" borderId="29" xfId="0" applyNumberFormat="1" applyFont="1" applyFill="1" applyBorder="1" applyAlignment="1" applyProtection="1">
      <alignment horizontal="center"/>
      <protection/>
    </xf>
    <xf numFmtId="0" fontId="23" fillId="0" borderId="30" xfId="0" applyFont="1" applyFill="1" applyBorder="1" applyAlignment="1">
      <alignment/>
    </xf>
    <xf numFmtId="0" fontId="23" fillId="0" borderId="31" xfId="0" applyFont="1" applyFill="1" applyBorder="1" applyAlignment="1">
      <alignment/>
    </xf>
    <xf numFmtId="0" fontId="25" fillId="0" borderId="28" xfId="0" applyFont="1" applyFill="1" applyBorder="1" applyAlignment="1" applyProtection="1">
      <alignment horizontal="left"/>
      <protection/>
    </xf>
    <xf numFmtId="3" fontId="23" fillId="0" borderId="32" xfId="0" applyNumberFormat="1" applyFont="1" applyFill="1" applyBorder="1" applyAlignment="1" applyProtection="1">
      <alignment horizontal="center" vertical="top"/>
      <protection/>
    </xf>
    <xf numFmtId="3" fontId="23" fillId="0" borderId="33" xfId="0" applyNumberFormat="1" applyFont="1" applyFill="1" applyBorder="1" applyAlignment="1" applyProtection="1">
      <alignment horizontal="center" vertical="top"/>
      <protection/>
    </xf>
    <xf numFmtId="3" fontId="23" fillId="0" borderId="34" xfId="0" applyNumberFormat="1" applyFont="1" applyFill="1" applyBorder="1" applyAlignment="1" applyProtection="1">
      <alignment horizontal="center" vertical="top"/>
      <protection/>
    </xf>
    <xf numFmtId="3" fontId="23" fillId="0" borderId="35" xfId="0" applyNumberFormat="1" applyFont="1" applyFill="1" applyBorder="1" applyAlignment="1" applyProtection="1">
      <alignment horizontal="center"/>
      <protection/>
    </xf>
    <xf numFmtId="3" fontId="23" fillId="0" borderId="0" xfId="0" applyNumberFormat="1" applyFont="1" applyFill="1" applyBorder="1" applyAlignment="1" applyProtection="1">
      <alignment horizontal="center"/>
      <protection/>
    </xf>
    <xf numFmtId="3" fontId="23" fillId="0" borderId="36" xfId="0" applyNumberFormat="1" applyFont="1" applyFill="1" applyBorder="1" applyAlignment="1" applyProtection="1">
      <alignment horizontal="center"/>
      <protection/>
    </xf>
    <xf numFmtId="0" fontId="23" fillId="0" borderId="37" xfId="0" applyFont="1" applyFill="1" applyBorder="1" applyAlignment="1" applyProtection="1">
      <alignment horizontal="left" vertical="top" wrapText="1"/>
      <protection/>
    </xf>
    <xf numFmtId="0" fontId="23" fillId="0" borderId="38" xfId="0" applyFont="1" applyFill="1" applyBorder="1" applyAlignment="1" applyProtection="1">
      <alignment horizontal="left" vertical="top" wrapText="1"/>
      <protection/>
    </xf>
    <xf numFmtId="0" fontId="23" fillId="0" borderId="39" xfId="0" applyFont="1" applyFill="1" applyBorder="1" applyAlignment="1" applyProtection="1">
      <alignment horizontal="left" vertical="top" wrapText="1"/>
      <protection/>
    </xf>
    <xf numFmtId="0" fontId="23" fillId="0" borderId="40" xfId="0" applyFont="1" applyFill="1" applyBorder="1" applyAlignment="1" applyProtection="1">
      <alignment horizontal="left"/>
      <protection/>
    </xf>
    <xf numFmtId="0" fontId="23" fillId="0" borderId="41" xfId="0" applyFont="1" applyFill="1" applyBorder="1" applyAlignment="1" applyProtection="1">
      <alignment horizontal="left"/>
      <protection/>
    </xf>
    <xf numFmtId="0" fontId="23" fillId="0" borderId="42" xfId="0" applyFont="1" applyFill="1" applyBorder="1" applyAlignment="1" applyProtection="1">
      <alignment horizontal="left"/>
      <protection/>
    </xf>
    <xf numFmtId="3" fontId="23" fillId="0" borderId="37" xfId="0" applyNumberFormat="1" applyFont="1" applyFill="1" applyBorder="1" applyAlignment="1" applyProtection="1">
      <alignment horizontal="center"/>
      <protection/>
    </xf>
    <xf numFmtId="3" fontId="23" fillId="0" borderId="38" xfId="0" applyNumberFormat="1" applyFont="1" applyFill="1" applyBorder="1" applyAlignment="1" applyProtection="1">
      <alignment horizontal="center"/>
      <protection/>
    </xf>
    <xf numFmtId="3" fontId="23" fillId="0" borderId="39" xfId="0" applyNumberFormat="1" applyFont="1" applyFill="1" applyBorder="1" applyAlignment="1" applyProtection="1">
      <alignment horizontal="center"/>
      <protection/>
    </xf>
    <xf numFmtId="3" fontId="23" fillId="0" borderId="40" xfId="0" applyNumberFormat="1" applyFont="1" applyFill="1" applyBorder="1" applyAlignment="1" applyProtection="1">
      <alignment horizontal="center"/>
      <protection/>
    </xf>
    <xf numFmtId="3" fontId="23" fillId="0" borderId="41" xfId="0" applyNumberFormat="1" applyFont="1" applyFill="1" applyBorder="1" applyAlignment="1" applyProtection="1">
      <alignment horizontal="center"/>
      <protection/>
    </xf>
    <xf numFmtId="3" fontId="23" fillId="0" borderId="42" xfId="0" applyNumberFormat="1" applyFont="1" applyFill="1" applyBorder="1" applyAlignment="1" applyProtection="1">
      <alignment horizontal="center"/>
      <protection/>
    </xf>
    <xf numFmtId="0" fontId="23" fillId="0" borderId="37" xfId="0" applyFont="1" applyFill="1" applyBorder="1" applyAlignment="1" applyProtection="1">
      <alignment horizontal="left" wrapText="1"/>
      <protection/>
    </xf>
    <xf numFmtId="0" fontId="23" fillId="0" borderId="38" xfId="0" applyFont="1" applyFill="1" applyBorder="1" applyAlignment="1" applyProtection="1">
      <alignment horizontal="left" wrapText="1"/>
      <protection/>
    </xf>
    <xf numFmtId="0" fontId="23" fillId="0" borderId="39" xfId="0" applyFont="1" applyFill="1" applyBorder="1" applyAlignment="1" applyProtection="1">
      <alignment horizontal="left" wrapText="1"/>
      <protection/>
    </xf>
    <xf numFmtId="3" fontId="23" fillId="0" borderId="37" xfId="0" applyNumberFormat="1" applyFont="1" applyFill="1" applyBorder="1" applyAlignment="1" applyProtection="1">
      <alignment horizontal="center" vertical="top"/>
      <protection/>
    </xf>
    <xf numFmtId="3" fontId="23" fillId="0" borderId="38" xfId="0" applyNumberFormat="1" applyFont="1" applyFill="1" applyBorder="1" applyAlignment="1" applyProtection="1">
      <alignment horizontal="center" vertical="top"/>
      <protection/>
    </xf>
    <xf numFmtId="3" fontId="23" fillId="0" borderId="39" xfId="0" applyNumberFormat="1" applyFont="1" applyFill="1" applyBorder="1" applyAlignment="1" applyProtection="1">
      <alignment horizontal="center" vertical="top"/>
      <protection/>
    </xf>
    <xf numFmtId="0" fontId="22" fillId="0" borderId="0" xfId="0" applyFont="1" applyAlignment="1" applyProtection="1">
      <alignment horizontal="center"/>
      <protection/>
    </xf>
    <xf numFmtId="0" fontId="24" fillId="0" borderId="0" xfId="0" applyFont="1" applyBorder="1" applyAlignment="1" applyProtection="1">
      <alignment horizontal="center"/>
      <protection/>
    </xf>
    <xf numFmtId="0" fontId="25" fillId="0" borderId="43" xfId="0" applyFont="1" applyFill="1" applyBorder="1" applyAlignment="1" applyProtection="1">
      <alignment horizontal="center"/>
      <protection/>
    </xf>
    <xf numFmtId="0" fontId="25" fillId="0" borderId="44" xfId="0" applyFont="1" applyFill="1" applyBorder="1" applyAlignment="1" applyProtection="1">
      <alignment horizontal="center"/>
      <protection/>
    </xf>
    <xf numFmtId="0" fontId="25" fillId="0" borderId="45" xfId="0" applyFont="1" applyFill="1" applyBorder="1" applyAlignment="1" applyProtection="1">
      <alignment horizontal="center"/>
      <protection/>
    </xf>
    <xf numFmtId="0" fontId="25" fillId="0" borderId="12" xfId="0" applyFont="1" applyFill="1" applyBorder="1" applyAlignment="1" applyProtection="1">
      <alignment horizontal="center"/>
      <protection/>
    </xf>
    <xf numFmtId="3" fontId="25" fillId="0" borderId="30" xfId="0" applyNumberFormat="1" applyFont="1" applyFill="1" applyBorder="1" applyAlignment="1" applyProtection="1">
      <alignment horizontal="center"/>
      <protection/>
    </xf>
    <xf numFmtId="3" fontId="25" fillId="0" borderId="31" xfId="0" applyNumberFormat="1" applyFont="1" applyFill="1" applyBorder="1" applyAlignment="1" applyProtection="1">
      <alignment horizontal="center"/>
      <protection/>
    </xf>
    <xf numFmtId="0" fontId="25" fillId="0" borderId="43" xfId="0" applyFont="1" applyFill="1" applyBorder="1" applyAlignment="1" applyProtection="1">
      <alignment horizontal="left"/>
      <protection/>
    </xf>
    <xf numFmtId="0" fontId="25" fillId="0" borderId="44" xfId="0" applyFont="1" applyFill="1" applyBorder="1" applyAlignment="1" applyProtection="1">
      <alignment horizontal="left"/>
      <protection/>
    </xf>
    <xf numFmtId="0" fontId="25" fillId="0" borderId="45" xfId="0" applyFont="1" applyFill="1" applyBorder="1" applyAlignment="1" applyProtection="1">
      <alignment horizontal="left"/>
      <protection/>
    </xf>
    <xf numFmtId="0" fontId="23" fillId="0" borderId="32" xfId="0" applyFont="1" applyFill="1" applyBorder="1" applyAlignment="1" applyProtection="1">
      <alignment horizontal="left" wrapText="1"/>
      <protection/>
    </xf>
    <xf numFmtId="0" fontId="23" fillId="0" borderId="33" xfId="0" applyFont="1" applyFill="1" applyBorder="1" applyAlignment="1" applyProtection="1">
      <alignment horizontal="left" wrapText="1"/>
      <protection/>
    </xf>
    <xf numFmtId="0" fontId="23" fillId="0" borderId="34" xfId="0" applyFont="1" applyFill="1" applyBorder="1" applyAlignment="1" applyProtection="1">
      <alignment horizontal="left" wrapText="1"/>
      <protection/>
    </xf>
    <xf numFmtId="0" fontId="25" fillId="0" borderId="46" xfId="0" applyFont="1" applyFill="1" applyBorder="1" applyAlignment="1" applyProtection="1">
      <alignment horizontal="left"/>
      <protection/>
    </xf>
    <xf numFmtId="0" fontId="25" fillId="0" borderId="47" xfId="0" applyFont="1" applyFill="1" applyBorder="1" applyAlignment="1" applyProtection="1">
      <alignment horizontal="left"/>
      <protection/>
    </xf>
    <xf numFmtId="0" fontId="25" fillId="0" borderId="48" xfId="0" applyFont="1" applyFill="1" applyBorder="1" applyAlignment="1" applyProtection="1">
      <alignment horizontal="left"/>
      <protection/>
    </xf>
    <xf numFmtId="0" fontId="23" fillId="0" borderId="37" xfId="0" applyFont="1" applyFill="1" applyBorder="1" applyAlignment="1" applyProtection="1">
      <alignment horizontal="left"/>
      <protection/>
    </xf>
    <xf numFmtId="0" fontId="23" fillId="0" borderId="38" xfId="0" applyFont="1" applyFill="1" applyBorder="1" applyAlignment="1" applyProtection="1">
      <alignment horizontal="left"/>
      <protection/>
    </xf>
    <xf numFmtId="0" fontId="23" fillId="0" borderId="39" xfId="0" applyFont="1" applyFill="1" applyBorder="1" applyAlignment="1" applyProtection="1">
      <alignment horizontal="left"/>
      <protection/>
    </xf>
    <xf numFmtId="0" fontId="25" fillId="0" borderId="40" xfId="0" applyFont="1" applyFill="1" applyBorder="1" applyAlignment="1" applyProtection="1">
      <alignment horizontal="left"/>
      <protection/>
    </xf>
    <xf numFmtId="0" fontId="25" fillId="0" borderId="41" xfId="0" applyFont="1" applyFill="1" applyBorder="1" applyAlignment="1" applyProtection="1">
      <alignment horizontal="left"/>
      <protection/>
    </xf>
    <xf numFmtId="0" fontId="25" fillId="0" borderId="42" xfId="0" applyFont="1" applyFill="1" applyBorder="1" applyAlignment="1" applyProtection="1">
      <alignment horizontal="left"/>
      <protection/>
    </xf>
    <xf numFmtId="0" fontId="25" fillId="0" borderId="46" xfId="0" applyFont="1" applyFill="1" applyBorder="1" applyAlignment="1" applyProtection="1">
      <alignment horizontal="center"/>
      <protection/>
    </xf>
    <xf numFmtId="0" fontId="25" fillId="0" borderId="47" xfId="0" applyFont="1" applyFill="1" applyBorder="1" applyAlignment="1" applyProtection="1">
      <alignment horizontal="center"/>
      <protection/>
    </xf>
    <xf numFmtId="0" fontId="25" fillId="0" borderId="48" xfId="0" applyFont="1" applyFill="1" applyBorder="1" applyAlignment="1" applyProtection="1">
      <alignment horizontal="center"/>
      <protection/>
    </xf>
    <xf numFmtId="3" fontId="25" fillId="0" borderId="49" xfId="0" applyNumberFormat="1" applyFont="1" applyFill="1" applyBorder="1" applyAlignment="1" applyProtection="1">
      <alignment horizontal="center"/>
      <protection/>
    </xf>
    <xf numFmtId="3" fontId="25" fillId="0" borderId="50" xfId="0" applyNumberFormat="1" applyFont="1" applyFill="1" applyBorder="1" applyAlignment="1" applyProtection="1">
      <alignment horizontal="center"/>
      <protection/>
    </xf>
    <xf numFmtId="3" fontId="25" fillId="0" borderId="51" xfId="0" applyNumberFormat="1" applyFont="1" applyFill="1" applyBorder="1" applyAlignment="1" applyProtection="1">
      <alignment horizontal="center"/>
      <protection/>
    </xf>
    <xf numFmtId="194" fontId="24" fillId="0" borderId="15" xfId="0" applyNumberFormat="1" applyFont="1" applyFill="1" applyBorder="1" applyAlignment="1" applyProtection="1">
      <alignment horizontal="center"/>
      <protection hidden="1"/>
    </xf>
    <xf numFmtId="194" fontId="24" fillId="0" borderId="17" xfId="0" applyNumberFormat="1" applyFont="1" applyFill="1" applyBorder="1" applyAlignment="1" applyProtection="1">
      <alignment horizontal="center"/>
      <protection hidden="1"/>
    </xf>
    <xf numFmtId="0" fontId="25" fillId="0" borderId="15" xfId="0" applyFont="1" applyFill="1" applyBorder="1" applyAlignment="1" applyProtection="1">
      <alignment horizontal="center"/>
      <protection hidden="1"/>
    </xf>
    <xf numFmtId="0" fontId="25" fillId="0" borderId="17" xfId="0" applyFont="1" applyFill="1" applyBorder="1" applyAlignment="1" applyProtection="1">
      <alignment horizontal="center"/>
      <protection hidden="1"/>
    </xf>
    <xf numFmtId="0" fontId="23" fillId="0" borderId="15" xfId="0" applyFont="1" applyFill="1" applyBorder="1" applyAlignment="1" applyProtection="1">
      <alignment horizontal="left"/>
      <protection hidden="1"/>
    </xf>
    <xf numFmtId="0" fontId="23" fillId="0" borderId="16" xfId="0" applyFont="1" applyFill="1" applyBorder="1" applyAlignment="1" applyProtection="1">
      <alignment horizontal="left"/>
      <protection hidden="1"/>
    </xf>
    <xf numFmtId="0" fontId="23" fillId="0" borderId="17" xfId="0" applyFont="1" applyFill="1" applyBorder="1" applyAlignment="1" applyProtection="1">
      <alignment horizontal="left"/>
      <protection hidden="1"/>
    </xf>
    <xf numFmtId="0" fontId="25" fillId="0" borderId="15" xfId="0" applyFont="1" applyFill="1" applyBorder="1" applyAlignment="1" applyProtection="1">
      <alignment horizontal="left"/>
      <protection hidden="1"/>
    </xf>
    <xf numFmtId="0" fontId="25" fillId="0" borderId="16" xfId="0" applyFont="1" applyFill="1" applyBorder="1" applyAlignment="1" applyProtection="1">
      <alignment horizontal="left"/>
      <protection hidden="1"/>
    </xf>
    <xf numFmtId="0" fontId="25" fillId="0" borderId="17" xfId="0" applyFont="1" applyFill="1" applyBorder="1" applyAlignment="1" applyProtection="1">
      <alignment horizontal="left"/>
      <protection hidden="1"/>
    </xf>
    <xf numFmtId="0" fontId="25" fillId="0" borderId="26" xfId="0" applyFont="1" applyFill="1" applyBorder="1" applyAlignment="1" applyProtection="1">
      <alignment horizontal="center"/>
      <protection hidden="1"/>
    </xf>
    <xf numFmtId="0" fontId="25" fillId="0" borderId="27" xfId="0" applyFont="1" applyFill="1" applyBorder="1" applyAlignment="1" applyProtection="1">
      <alignment horizontal="center"/>
      <protection hidden="1"/>
    </xf>
    <xf numFmtId="0" fontId="25" fillId="0" borderId="28" xfId="0" applyFont="1" applyFill="1" applyBorder="1" applyAlignment="1" applyProtection="1">
      <alignment horizontal="center"/>
      <protection hidden="1"/>
    </xf>
    <xf numFmtId="0" fontId="22" fillId="0" borderId="0" xfId="0" applyFont="1" applyAlignment="1" applyProtection="1">
      <alignment horizontal="center"/>
      <protection hidden="1"/>
    </xf>
    <xf numFmtId="0" fontId="24" fillId="0" borderId="0" xfId="0" applyFont="1" applyBorder="1" applyAlignment="1" applyProtection="1">
      <alignment horizontal="center"/>
      <protection hidden="1"/>
    </xf>
    <xf numFmtId="0" fontId="25" fillId="0" borderId="43" xfId="0" applyFont="1" applyFill="1" applyBorder="1" applyAlignment="1" applyProtection="1">
      <alignment horizontal="center"/>
      <protection hidden="1"/>
    </xf>
    <xf numFmtId="0" fontId="25" fillId="0" borderId="44" xfId="0" applyFont="1" applyFill="1" applyBorder="1" applyAlignment="1" applyProtection="1">
      <alignment horizontal="center"/>
      <protection hidden="1"/>
    </xf>
    <xf numFmtId="0" fontId="25" fillId="0" borderId="45" xfId="0" applyFont="1" applyFill="1" applyBorder="1" applyAlignment="1" applyProtection="1">
      <alignment horizontal="center"/>
      <protection hidden="1"/>
    </xf>
    <xf numFmtId="0" fontId="23" fillId="0" borderId="15" xfId="0" applyFont="1" applyFill="1" applyBorder="1" applyAlignment="1" applyProtection="1">
      <alignment horizontal="left" wrapText="1"/>
      <protection hidden="1"/>
    </xf>
    <xf numFmtId="0" fontId="23" fillId="0" borderId="16" xfId="0" applyFont="1" applyFill="1" applyBorder="1" applyAlignment="1" applyProtection="1">
      <alignment horizontal="left" wrapText="1"/>
      <protection hidden="1"/>
    </xf>
    <xf numFmtId="0" fontId="23" fillId="0" borderId="17" xfId="0" applyFont="1" applyFill="1" applyBorder="1" applyAlignment="1" applyProtection="1">
      <alignment horizontal="left" wrapText="1"/>
      <protection hidden="1"/>
    </xf>
    <xf numFmtId="0" fontId="22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43" fontId="25" fillId="0" borderId="15" xfId="46" applyFont="1" applyFill="1" applyBorder="1" applyAlignment="1">
      <alignment horizontal="center"/>
    </xf>
    <xf numFmtId="43" fontId="25" fillId="0" borderId="17" xfId="46" applyFont="1" applyFill="1" applyBorder="1" applyAlignment="1">
      <alignment horizontal="center"/>
    </xf>
    <xf numFmtId="43" fontId="25" fillId="0" borderId="12" xfId="46" applyFont="1" applyFill="1" applyBorder="1" applyAlignment="1">
      <alignment horizontal="center" vertical="center"/>
    </xf>
    <xf numFmtId="43" fontId="25" fillId="0" borderId="14" xfId="46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6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 2" xfId="33"/>
    <cellStyle name="Comma 3" xfId="34"/>
    <cellStyle name="Excel Built-in Normal" xfId="35"/>
    <cellStyle name="Followed Hyperlink" xfId="36"/>
    <cellStyle name="Hyperlink" xfId="37"/>
    <cellStyle name="Normal 2" xfId="38"/>
    <cellStyle name="การคำนวณ" xfId="39"/>
    <cellStyle name="ข้อความเตือน" xfId="40"/>
    <cellStyle name="ข้อความอธิบาย" xfId="41"/>
    <cellStyle name="เครื่องหมายจุลภาค 2" xfId="42"/>
    <cellStyle name="เครื่องหมายจุลภาค 2 2" xfId="43"/>
    <cellStyle name="เครื่องหมายจุลภาค 3" xfId="44"/>
    <cellStyle name="เครื่องหมายจุลภาค 4" xfId="45"/>
    <cellStyle name="Comma" xfId="46"/>
    <cellStyle name="Comma [0]" xfId="47"/>
    <cellStyle name="ชื่อเรื่อง" xfId="48"/>
    <cellStyle name="เซลล์ตรวจสอบ" xfId="49"/>
    <cellStyle name="เซลล์ที่มีการเชื่อมโยง" xfId="50"/>
    <cellStyle name="เซลล์ที่มีลิงก์" xfId="51"/>
    <cellStyle name="ดี" xfId="52"/>
    <cellStyle name="ปกติ 2" xfId="53"/>
    <cellStyle name="ปกติ 2 3" xfId="54"/>
    <cellStyle name="ปกติ 3" xfId="55"/>
    <cellStyle name="ปกติ 4" xfId="56"/>
    <cellStyle name="ปกติ 5" xfId="57"/>
    <cellStyle name="ป้อนค่า" xfId="58"/>
    <cellStyle name="ปานกลาง" xfId="59"/>
    <cellStyle name="Percent" xfId="60"/>
    <cellStyle name="เปอร์เซ็นต์ 2" xfId="61"/>
    <cellStyle name="ผลรวม" xfId="62"/>
    <cellStyle name="แย่" xfId="63"/>
    <cellStyle name="Currency" xfId="64"/>
    <cellStyle name="Currency [0]" xfId="65"/>
    <cellStyle name="ส่วนที่ถูกเน้น1" xfId="66"/>
    <cellStyle name="ส่วนที่ถูกเน้น2" xfId="67"/>
    <cellStyle name="ส่วนที่ถูกเน้น3" xfId="68"/>
    <cellStyle name="ส่วนที่ถูกเน้น4" xfId="69"/>
    <cellStyle name="ส่วนที่ถูกเน้น5" xfId="70"/>
    <cellStyle name="ส่วนที่ถูกเน้น6" xfId="71"/>
    <cellStyle name="แสดงผล" xfId="72"/>
    <cellStyle name="หมายเหตุ" xfId="73"/>
    <cellStyle name="หัวเรื่อง 1" xfId="74"/>
    <cellStyle name="หัวเรื่อง 2" xfId="75"/>
    <cellStyle name="หัวเรื่อง 3" xfId="76"/>
    <cellStyle name="หัวเรื่อง 4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85725</xdr:rowOff>
    </xdr:from>
    <xdr:to>
      <xdr:col>4</xdr:col>
      <xdr:colOff>466725</xdr:colOff>
      <xdr:row>6</xdr:row>
      <xdr:rowOff>152400</xdr:rowOff>
    </xdr:to>
    <xdr:pic>
      <xdr:nvPicPr>
        <xdr:cNvPr id="1" name="Picture 3" descr="โลโก้ มหาฯลั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85725"/>
          <a:ext cx="13335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2</xdr:row>
      <xdr:rowOff>257175</xdr:rowOff>
    </xdr:to>
    <xdr:pic>
      <xdr:nvPicPr>
        <xdr:cNvPr id="1" name="Picture 12" descr="โลโก้ มหาฯลั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209550</xdr:colOff>
      <xdr:row>3</xdr:row>
      <xdr:rowOff>0</xdr:rowOff>
    </xdr:to>
    <xdr:pic>
      <xdr:nvPicPr>
        <xdr:cNvPr id="1" name="Picture 7" descr="โลโก้ มหาฯลั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304800</xdr:colOff>
      <xdr:row>2</xdr:row>
      <xdr:rowOff>266700</xdr:rowOff>
    </xdr:to>
    <xdr:pic>
      <xdr:nvPicPr>
        <xdr:cNvPr id="1" name="Picture 4" descr="โลโก้ มหาฯลั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43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304800</xdr:colOff>
      <xdr:row>2</xdr:row>
      <xdr:rowOff>266700</xdr:rowOff>
    </xdr:to>
    <xdr:pic>
      <xdr:nvPicPr>
        <xdr:cNvPr id="1" name="Picture 4" descr="โลโก้ มหาฯลั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43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C:\kannika\&#3591;&#3634;&#3609;%20&#3611;&#3637;%202557\&#3648;&#3604;&#3639;&#3629;&#3609;%20&#3605;.&#3588;%2057\&#3611;&#3619;&#3633;&#3610;&#3611;&#3619;&#3640;&#3591;&#3627;&#3629;&#3614;&#3633;&#3585;&#3609;&#3633;&#3585;&#3624;&#3638;&#3585;&#3625;&#3634;\&#3611;&#3619;&#3633;&#3610;&#3611;&#3619;&#3640;&#3591;&#3627;&#3657;&#3629;&#3591;&#3609;&#3657;&#3635;&#3627;&#3629;&#3614;&#3633;&#3585;%20(&#3619;&#3634;&#3588;&#3634;&#3605;&#3634;&#3617;&#3626;&#3633;&#3597;&#3597;&#363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ปก"/>
      <sheetName val="สรุป"/>
      <sheetName val="สรุปวัสดุ"/>
      <sheetName val="รายละเอียด"/>
      <sheetName val="รายละเอียด (2)"/>
      <sheetName val="FACTOR F อาคาร 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L13" sqref="L13"/>
    </sheetView>
  </sheetViews>
  <sheetFormatPr defaultColWidth="11.421875" defaultRowHeight="21.75"/>
  <cols>
    <col min="1" max="16384" width="11.421875" style="23" customWidth="1"/>
  </cols>
  <sheetData>
    <row r="1" spans="2:10" ht="21.75">
      <c r="B1" s="22"/>
      <c r="C1" s="22"/>
      <c r="D1" s="22"/>
      <c r="E1" s="22"/>
      <c r="F1" s="22"/>
      <c r="G1" s="22"/>
      <c r="H1" s="22"/>
      <c r="I1" s="22"/>
      <c r="J1" s="22"/>
    </row>
    <row r="2" spans="2:10" ht="21.75">
      <c r="B2" s="22"/>
      <c r="C2" s="22"/>
      <c r="D2" s="22"/>
      <c r="E2" s="22"/>
      <c r="F2" s="22"/>
      <c r="G2" s="22"/>
      <c r="H2" s="22"/>
      <c r="I2" s="22"/>
      <c r="J2" s="22"/>
    </row>
    <row r="3" spans="2:10" ht="21.75">
      <c r="B3" s="22"/>
      <c r="C3" s="22"/>
      <c r="D3" s="22"/>
      <c r="E3" s="22"/>
      <c r="F3" s="22"/>
      <c r="G3" s="22"/>
      <c r="H3" s="22"/>
      <c r="I3" s="22"/>
      <c r="J3" s="22"/>
    </row>
    <row r="4" spans="2:10" ht="21.75">
      <c r="B4" s="22"/>
      <c r="C4" s="22"/>
      <c r="D4" s="22"/>
      <c r="E4" s="22"/>
      <c r="F4" s="22"/>
      <c r="G4" s="22"/>
      <c r="H4" s="22"/>
      <c r="I4" s="22"/>
      <c r="J4" s="22"/>
    </row>
    <row r="5" spans="2:10" ht="21.75">
      <c r="B5" s="22"/>
      <c r="C5" s="22"/>
      <c r="D5" s="22"/>
      <c r="E5" s="22"/>
      <c r="F5" s="22"/>
      <c r="G5" s="22"/>
      <c r="H5" s="22"/>
      <c r="I5" s="22"/>
      <c r="J5" s="22"/>
    </row>
    <row r="6" spans="2:10" ht="21.75">
      <c r="B6" s="22"/>
      <c r="C6" s="22"/>
      <c r="D6" s="22"/>
      <c r="E6" s="22"/>
      <c r="F6" s="22"/>
      <c r="G6" s="22"/>
      <c r="H6" s="22"/>
      <c r="I6" s="22"/>
      <c r="J6" s="22"/>
    </row>
    <row r="7" spans="2:10" ht="21.75">
      <c r="B7" s="22"/>
      <c r="C7" s="22"/>
      <c r="D7" s="22"/>
      <c r="E7" s="22"/>
      <c r="F7" s="22"/>
      <c r="G7" s="22"/>
      <c r="H7" s="22"/>
      <c r="I7" s="22"/>
      <c r="J7" s="22"/>
    </row>
    <row r="8" spans="1:10" ht="36">
      <c r="A8" s="140" t="s">
        <v>38</v>
      </c>
      <c r="B8" s="140"/>
      <c r="C8" s="140"/>
      <c r="D8" s="140"/>
      <c r="E8" s="140"/>
      <c r="F8" s="140"/>
      <c r="G8" s="140"/>
      <c r="H8" s="140"/>
      <c r="I8" s="125"/>
      <c r="J8" s="24"/>
    </row>
    <row r="9" spans="2:10" ht="21.75">
      <c r="B9" s="22"/>
      <c r="C9" s="22"/>
      <c r="D9" s="22"/>
      <c r="E9" s="22"/>
      <c r="F9" s="22"/>
      <c r="G9" s="22"/>
      <c r="H9" s="22"/>
      <c r="I9" s="22"/>
      <c r="J9" s="22"/>
    </row>
    <row r="10" spans="1:10" ht="29.25" customHeight="1">
      <c r="A10" s="141" t="str">
        <f>สรุป!A2</f>
        <v>ปรับปรุงอาคาร 12</v>
      </c>
      <c r="B10" s="141"/>
      <c r="C10" s="141"/>
      <c r="D10" s="141"/>
      <c r="E10" s="141"/>
      <c r="F10" s="141"/>
      <c r="G10" s="141"/>
      <c r="H10" s="141"/>
      <c r="I10" s="126"/>
      <c r="J10" s="126"/>
    </row>
    <row r="11" spans="1:10" ht="28.5" customHeight="1">
      <c r="A11" s="141" t="s">
        <v>13</v>
      </c>
      <c r="B11" s="141"/>
      <c r="C11" s="141"/>
      <c r="D11" s="141"/>
      <c r="E11" s="141"/>
      <c r="F11" s="141"/>
      <c r="G11" s="141"/>
      <c r="H11" s="141"/>
      <c r="I11" s="126"/>
      <c r="J11" s="126"/>
    </row>
    <row r="12" spans="2:10" ht="21.75">
      <c r="B12" s="22"/>
      <c r="C12" s="22"/>
      <c r="D12" s="22"/>
      <c r="E12" s="22"/>
      <c r="F12" s="22"/>
      <c r="G12" s="22"/>
      <c r="H12" s="22"/>
      <c r="I12" s="22"/>
      <c r="J12" s="22"/>
    </row>
    <row r="13" spans="2:10" ht="21.75">
      <c r="B13" s="22"/>
      <c r="C13" s="22"/>
      <c r="D13" s="22"/>
      <c r="E13" s="22"/>
      <c r="F13" s="22"/>
      <c r="G13" s="22"/>
      <c r="H13" s="22"/>
      <c r="I13" s="22"/>
      <c r="J13" s="22"/>
    </row>
    <row r="14" spans="2:10" ht="21.75">
      <c r="B14" s="22"/>
      <c r="C14" s="22"/>
      <c r="D14" s="22"/>
      <c r="E14" s="22"/>
      <c r="F14" s="22"/>
      <c r="G14" s="22"/>
      <c r="H14" s="22"/>
      <c r="I14" s="22"/>
      <c r="J14" s="22"/>
    </row>
    <row r="15" spans="2:10" ht="21.75">
      <c r="B15" s="22"/>
      <c r="C15" s="22"/>
      <c r="D15" s="22"/>
      <c r="E15" s="22"/>
      <c r="F15" s="22"/>
      <c r="G15" s="22"/>
      <c r="H15" s="22"/>
      <c r="I15" s="22"/>
      <c r="J15" s="22"/>
    </row>
    <row r="16" spans="2:10" ht="21.75">
      <c r="B16" s="22"/>
      <c r="C16" s="22"/>
      <c r="D16" s="22"/>
      <c r="E16" s="22"/>
      <c r="F16" s="22"/>
      <c r="G16" s="22"/>
      <c r="H16" s="22"/>
      <c r="I16" s="22"/>
      <c r="J16" s="22"/>
    </row>
    <row r="17" spans="2:10" ht="21.75">
      <c r="B17" s="22"/>
      <c r="C17" s="22"/>
      <c r="D17" s="22"/>
      <c r="E17" s="22"/>
      <c r="F17" s="22"/>
      <c r="G17" s="22"/>
      <c r="H17" s="22"/>
      <c r="I17" s="22"/>
      <c r="J17" s="22"/>
    </row>
    <row r="18" spans="2:10" ht="21.75">
      <c r="B18" s="22"/>
      <c r="C18" s="22"/>
      <c r="D18" s="22"/>
      <c r="E18" s="22"/>
      <c r="F18" s="22"/>
      <c r="G18" s="22"/>
      <c r="H18" s="22"/>
      <c r="I18" s="22"/>
      <c r="J18" s="22"/>
    </row>
    <row r="19" spans="2:10" ht="21.75">
      <c r="B19" s="22"/>
      <c r="C19" s="22"/>
      <c r="D19" s="22"/>
      <c r="E19" s="22"/>
      <c r="F19" s="22"/>
      <c r="G19" s="22"/>
      <c r="H19" s="22"/>
      <c r="I19" s="22"/>
      <c r="J19" s="22"/>
    </row>
    <row r="20" spans="2:10" ht="21.75">
      <c r="B20" s="22"/>
      <c r="C20" s="22"/>
      <c r="D20" s="22"/>
      <c r="E20" s="22"/>
      <c r="F20" s="22"/>
      <c r="G20" s="22"/>
      <c r="H20" s="22"/>
      <c r="I20" s="22"/>
      <c r="J20" s="22"/>
    </row>
    <row r="21" spans="1:10" ht="27.75">
      <c r="A21" s="139" t="s">
        <v>17</v>
      </c>
      <c r="B21" s="139"/>
      <c r="C21" s="139"/>
      <c r="D21" s="139"/>
      <c r="E21" s="139"/>
      <c r="F21" s="139"/>
      <c r="G21" s="139"/>
      <c r="H21" s="139"/>
      <c r="I21" s="25"/>
      <c r="J21" s="25"/>
    </row>
    <row r="22" spans="2:10" ht="27.75">
      <c r="B22" s="26"/>
      <c r="C22" s="26"/>
      <c r="D22" s="26"/>
      <c r="E22" s="26"/>
      <c r="F22" s="26"/>
      <c r="G22" s="26"/>
      <c r="H22" s="26"/>
      <c r="I22" s="26"/>
      <c r="J22" s="26"/>
    </row>
    <row r="23" spans="1:10" ht="27.75">
      <c r="A23" s="139" t="s">
        <v>39</v>
      </c>
      <c r="B23" s="139"/>
      <c r="C23" s="139"/>
      <c r="D23" s="139"/>
      <c r="E23" s="139"/>
      <c r="F23" s="139"/>
      <c r="G23" s="139"/>
      <c r="H23" s="139"/>
      <c r="I23" s="25"/>
      <c r="J23" s="28"/>
    </row>
    <row r="24" spans="1:10" ht="27.75">
      <c r="A24" s="139" t="s">
        <v>37</v>
      </c>
      <c r="B24" s="139"/>
      <c r="C24" s="139"/>
      <c r="D24" s="139"/>
      <c r="E24" s="139"/>
      <c r="F24" s="139"/>
      <c r="G24" s="139"/>
      <c r="H24" s="139"/>
      <c r="I24" s="25"/>
      <c r="J24" s="28"/>
    </row>
    <row r="25" spans="1:10" ht="27.75">
      <c r="A25" s="139" t="s">
        <v>13</v>
      </c>
      <c r="B25" s="139"/>
      <c r="C25" s="139"/>
      <c r="D25" s="139"/>
      <c r="E25" s="139"/>
      <c r="F25" s="139"/>
      <c r="G25" s="139"/>
      <c r="H25" s="139"/>
      <c r="I25" s="25"/>
      <c r="J25" s="28"/>
    </row>
    <row r="26" spans="2:10" ht="27.75">
      <c r="B26" s="27"/>
      <c r="C26" s="27"/>
      <c r="D26" s="27"/>
      <c r="E26" s="27"/>
      <c r="F26" s="27"/>
      <c r="G26" s="27"/>
      <c r="H26" s="27"/>
      <c r="I26" s="27"/>
      <c r="J26" s="28"/>
    </row>
    <row r="27" spans="2:10" ht="27.75">
      <c r="B27" s="27"/>
      <c r="C27" s="27"/>
      <c r="D27" s="27"/>
      <c r="E27" s="27"/>
      <c r="F27" s="27"/>
      <c r="G27" s="27"/>
      <c r="H27" s="27"/>
      <c r="I27" s="27"/>
      <c r="J27" s="28"/>
    </row>
    <row r="28" spans="2:10" ht="27.75">
      <c r="B28" s="27"/>
      <c r="C28" s="27"/>
      <c r="D28" s="27"/>
      <c r="E28" s="27"/>
      <c r="F28" s="27"/>
      <c r="G28" s="27"/>
      <c r="H28" s="27"/>
      <c r="I28" s="27"/>
      <c r="J28" s="28"/>
    </row>
    <row r="29" spans="1:10" ht="27.75">
      <c r="A29" s="127"/>
      <c r="B29" s="128"/>
      <c r="C29" s="128"/>
      <c r="D29" s="128"/>
      <c r="E29" s="128"/>
      <c r="F29" s="128"/>
      <c r="G29" s="128"/>
      <c r="H29" s="128"/>
      <c r="I29" s="128"/>
      <c r="J29" s="129"/>
    </row>
    <row r="30" spans="1:10" ht="21.75">
      <c r="A30" s="127"/>
      <c r="B30" s="130"/>
      <c r="C30" s="130"/>
      <c r="D30" s="130"/>
      <c r="E30" s="130"/>
      <c r="F30" s="130"/>
      <c r="G30" s="130"/>
      <c r="H30" s="130"/>
      <c r="I30" s="130"/>
      <c r="J30" s="130"/>
    </row>
    <row r="31" spans="1:10" ht="21.75">
      <c r="A31" s="130"/>
      <c r="B31" s="130"/>
      <c r="C31" s="130"/>
      <c r="D31" s="130"/>
      <c r="E31" s="130"/>
      <c r="F31" s="130"/>
      <c r="G31" s="130"/>
      <c r="H31" s="130"/>
      <c r="I31" s="130"/>
      <c r="J31" s="130"/>
    </row>
    <row r="32" spans="1:10" ht="21.75">
      <c r="A32" s="127"/>
      <c r="B32" s="127"/>
      <c r="C32" s="127"/>
      <c r="D32" s="127"/>
      <c r="E32" s="127"/>
      <c r="F32" s="127"/>
      <c r="G32" s="127"/>
      <c r="H32" s="127"/>
      <c r="I32" s="127"/>
      <c r="J32" s="127"/>
    </row>
    <row r="33" spans="1:10" ht="21.75">
      <c r="A33" s="127"/>
      <c r="B33" s="127"/>
      <c r="C33" s="127"/>
      <c r="D33" s="127"/>
      <c r="E33" s="127"/>
      <c r="F33" s="127"/>
      <c r="G33" s="127"/>
      <c r="H33" s="127"/>
      <c r="I33" s="127"/>
      <c r="J33" s="127"/>
    </row>
  </sheetData>
  <sheetProtection/>
  <mergeCells count="7">
    <mergeCell ref="A25:H25"/>
    <mergeCell ref="A8:H8"/>
    <mergeCell ref="A10:H10"/>
    <mergeCell ref="A11:H11"/>
    <mergeCell ref="A21:H21"/>
    <mergeCell ref="A23:H23"/>
    <mergeCell ref="A24:H24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2"/>
  <headerFooter>
    <oddFooter>&amp;C&amp;"TH SarabunPSK,ธรรมดา"งานโยธาและสถาปัตยกรรม สำนักงานอธิการบดี มหาวิทยาลัยราชภัฏอุตรดิตถ์ 
27 ถนนอินใจมี ตำบลท่าอิฐ อำเภอเมือง จังหวัดอุตรดิตถ์ 53000  โทร. 0-5541-1096, 0-5541-6601-31   โทรสาร 0-5541-1296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K26"/>
  <sheetViews>
    <sheetView zoomScalePageLayoutView="0" workbookViewId="0" topLeftCell="A1">
      <selection activeCell="N21" sqref="N21"/>
    </sheetView>
  </sheetViews>
  <sheetFormatPr defaultColWidth="11.421875" defaultRowHeight="21.75"/>
  <cols>
    <col min="1" max="1" width="7.421875" style="17" customWidth="1"/>
    <col min="2" max="2" width="11.140625" style="17" customWidth="1"/>
    <col min="3" max="3" width="2.8515625" style="17" customWidth="1"/>
    <col min="4" max="4" width="8.8515625" style="17" customWidth="1"/>
    <col min="5" max="5" width="19.57421875" style="17" customWidth="1"/>
    <col min="6" max="8" width="8.8515625" style="17" customWidth="1"/>
    <col min="9" max="9" width="20.8515625" style="17" customWidth="1"/>
    <col min="10" max="10" width="11.421875" style="17" customWidth="1"/>
    <col min="11" max="11" width="15.140625" style="18" bestFit="1" customWidth="1"/>
    <col min="12" max="16384" width="11.421875" style="17" customWidth="1"/>
  </cols>
  <sheetData>
    <row r="1" spans="1:9" ht="27.75">
      <c r="A1" s="183" t="s">
        <v>20</v>
      </c>
      <c r="B1" s="183"/>
      <c r="C1" s="183"/>
      <c r="D1" s="183"/>
      <c r="E1" s="183"/>
      <c r="F1" s="183"/>
      <c r="G1" s="183"/>
      <c r="H1" s="183"/>
      <c r="I1" s="183"/>
    </row>
    <row r="2" spans="1:9" ht="24">
      <c r="A2" s="184" t="s">
        <v>42</v>
      </c>
      <c r="B2" s="184"/>
      <c r="C2" s="184"/>
      <c r="D2" s="184"/>
      <c r="E2" s="184"/>
      <c r="F2" s="184"/>
      <c r="G2" s="184"/>
      <c r="H2" s="184"/>
      <c r="I2" s="184"/>
    </row>
    <row r="3" spans="1:9" ht="24">
      <c r="A3" s="184" t="s">
        <v>13</v>
      </c>
      <c r="B3" s="184"/>
      <c r="C3" s="184"/>
      <c r="D3" s="184"/>
      <c r="E3" s="184"/>
      <c r="F3" s="184"/>
      <c r="G3" s="184"/>
      <c r="H3" s="184"/>
      <c r="I3" s="184"/>
    </row>
    <row r="4" spans="1:9" ht="21.75">
      <c r="A4" s="19" t="s">
        <v>0</v>
      </c>
      <c r="B4" s="185" t="s">
        <v>1</v>
      </c>
      <c r="C4" s="186"/>
      <c r="D4" s="186"/>
      <c r="E4" s="187"/>
      <c r="F4" s="188" t="s">
        <v>11</v>
      </c>
      <c r="G4" s="188"/>
      <c r="H4" s="188"/>
      <c r="I4" s="19" t="s">
        <v>9</v>
      </c>
    </row>
    <row r="5" spans="1:9" ht="21.75">
      <c r="A5" s="19">
        <v>1</v>
      </c>
      <c r="B5" s="197" t="s">
        <v>24</v>
      </c>
      <c r="C5" s="198"/>
      <c r="D5" s="198"/>
      <c r="E5" s="199"/>
      <c r="F5" s="206"/>
      <c r="G5" s="207"/>
      <c r="H5" s="208"/>
      <c r="I5" s="117"/>
    </row>
    <row r="6" spans="1:11" ht="21.75">
      <c r="A6" s="30"/>
      <c r="B6" s="200" t="s">
        <v>25</v>
      </c>
      <c r="C6" s="201"/>
      <c r="D6" s="201"/>
      <c r="E6" s="202"/>
      <c r="F6" s="171"/>
      <c r="G6" s="172"/>
      <c r="H6" s="173"/>
      <c r="I6" s="118"/>
      <c r="K6" s="18" t="s">
        <v>36</v>
      </c>
    </row>
    <row r="7" spans="1:9" ht="21.75">
      <c r="A7" s="30"/>
      <c r="B7" s="200" t="s">
        <v>26</v>
      </c>
      <c r="C7" s="201"/>
      <c r="D7" s="201"/>
      <c r="E7" s="202"/>
      <c r="F7" s="171"/>
      <c r="G7" s="172"/>
      <c r="H7" s="173"/>
      <c r="I7" s="118"/>
    </row>
    <row r="8" spans="1:9" ht="22.5" thickBot="1">
      <c r="A8" s="31"/>
      <c r="B8" s="203" t="s">
        <v>32</v>
      </c>
      <c r="C8" s="204"/>
      <c r="D8" s="204"/>
      <c r="E8" s="205"/>
      <c r="F8" s="209"/>
      <c r="G8" s="210"/>
      <c r="H8" s="211"/>
      <c r="I8" s="119"/>
    </row>
    <row r="9" spans="1:11" ht="23.25" thickBot="1" thickTop="1">
      <c r="A9" s="32">
        <f>A5+1</f>
        <v>2</v>
      </c>
      <c r="B9" s="33" t="s">
        <v>34</v>
      </c>
      <c r="C9" s="34" t="s">
        <v>15</v>
      </c>
      <c r="D9" s="35" t="e">
        <f>#REF!</f>
        <v>#REF!</v>
      </c>
      <c r="E9" s="36"/>
      <c r="F9" s="155"/>
      <c r="G9" s="189"/>
      <c r="H9" s="190"/>
      <c r="I9" s="37" t="s">
        <v>35</v>
      </c>
      <c r="K9" s="55"/>
    </row>
    <row r="10" spans="1:11" ht="22.5" thickTop="1">
      <c r="A10" s="19">
        <f>A9+1</f>
        <v>3</v>
      </c>
      <c r="B10" s="191" t="s">
        <v>27</v>
      </c>
      <c r="C10" s="192"/>
      <c r="D10" s="192"/>
      <c r="E10" s="193"/>
      <c r="F10" s="162"/>
      <c r="G10" s="163"/>
      <c r="H10" s="164"/>
      <c r="I10" s="38"/>
      <c r="K10" s="55"/>
    </row>
    <row r="11" spans="1:9" ht="46.5" customHeight="1">
      <c r="A11" s="120">
        <v>3.1</v>
      </c>
      <c r="B11" s="194" t="s">
        <v>150</v>
      </c>
      <c r="C11" s="195"/>
      <c r="D11" s="195"/>
      <c r="E11" s="196"/>
      <c r="F11" s="159"/>
      <c r="G11" s="160"/>
      <c r="H11" s="161"/>
      <c r="I11" s="120"/>
    </row>
    <row r="12" spans="1:9" ht="41.25" customHeight="1">
      <c r="A12" s="121">
        <v>3.2</v>
      </c>
      <c r="B12" s="177" t="s">
        <v>142</v>
      </c>
      <c r="C12" s="178"/>
      <c r="D12" s="178"/>
      <c r="E12" s="179"/>
      <c r="F12" s="180"/>
      <c r="G12" s="181"/>
      <c r="H12" s="182"/>
      <c r="I12" s="121"/>
    </row>
    <row r="13" spans="1:9" ht="44.25" customHeight="1">
      <c r="A13" s="121">
        <v>3.3</v>
      </c>
      <c r="B13" s="177" t="s">
        <v>143</v>
      </c>
      <c r="C13" s="178"/>
      <c r="D13" s="178"/>
      <c r="E13" s="179"/>
      <c r="F13" s="180"/>
      <c r="G13" s="181"/>
      <c r="H13" s="182"/>
      <c r="I13" s="121"/>
    </row>
    <row r="14" spans="1:9" ht="43.5" customHeight="1">
      <c r="A14" s="121">
        <v>3.4</v>
      </c>
      <c r="B14" s="165" t="s">
        <v>145</v>
      </c>
      <c r="C14" s="166"/>
      <c r="D14" s="166"/>
      <c r="E14" s="167"/>
      <c r="F14" s="171"/>
      <c r="G14" s="172"/>
      <c r="H14" s="173"/>
      <c r="I14" s="121"/>
    </row>
    <row r="15" spans="1:9" ht="21.75">
      <c r="A15" s="122">
        <v>3.5</v>
      </c>
      <c r="B15" s="168" t="s">
        <v>146</v>
      </c>
      <c r="C15" s="169"/>
      <c r="D15" s="169"/>
      <c r="E15" s="170"/>
      <c r="F15" s="174"/>
      <c r="G15" s="175"/>
      <c r="H15" s="176"/>
      <c r="I15" s="122"/>
    </row>
    <row r="16" spans="1:11" ht="22.5" thickBot="1">
      <c r="A16" s="31"/>
      <c r="B16" s="145" t="s">
        <v>33</v>
      </c>
      <c r="C16" s="146"/>
      <c r="D16" s="146"/>
      <c r="E16" s="146"/>
      <c r="F16" s="142"/>
      <c r="G16" s="143"/>
      <c r="H16" s="144"/>
      <c r="I16" s="37"/>
      <c r="K16" s="55"/>
    </row>
    <row r="17" spans="1:9" ht="23.25" thickBot="1" thickTop="1">
      <c r="A17" s="31">
        <f>A10+1</f>
        <v>4</v>
      </c>
      <c r="B17" s="145" t="s">
        <v>16</v>
      </c>
      <c r="C17" s="146"/>
      <c r="D17" s="146"/>
      <c r="E17" s="158"/>
      <c r="F17" s="142"/>
      <c r="G17" s="143"/>
      <c r="H17" s="144"/>
      <c r="I17" s="37" t="s">
        <v>40</v>
      </c>
    </row>
    <row r="18" spans="1:9" ht="23.25" thickBot="1" thickTop="1">
      <c r="A18" s="39">
        <f>SUM(A17+1)</f>
        <v>5</v>
      </c>
      <c r="B18" s="152" t="s">
        <v>151</v>
      </c>
      <c r="C18" s="153"/>
      <c r="D18" s="153"/>
      <c r="E18" s="154"/>
      <c r="F18" s="155"/>
      <c r="G18" s="156"/>
      <c r="H18" s="157"/>
      <c r="I18" s="40"/>
    </row>
    <row r="19" spans="1:9" ht="26.25" customHeight="1" thickTop="1">
      <c r="A19" s="149" t="s">
        <v>154</v>
      </c>
      <c r="B19" s="150"/>
      <c r="C19" s="150"/>
      <c r="D19" s="150"/>
      <c r="E19" s="150"/>
      <c r="F19" s="150"/>
      <c r="G19" s="150"/>
      <c r="H19" s="150"/>
      <c r="I19" s="151"/>
    </row>
    <row r="20" spans="2:9" ht="21.75">
      <c r="B20" s="20"/>
      <c r="C20" s="20"/>
      <c r="D20" s="20"/>
      <c r="E20" s="20"/>
      <c r="F20" s="20"/>
      <c r="G20" s="20"/>
      <c r="H20" s="20"/>
      <c r="I20" s="20"/>
    </row>
    <row r="21" spans="6:9" ht="24">
      <c r="F21" s="123" t="s">
        <v>147</v>
      </c>
      <c r="G21" s="148" t="s">
        <v>148</v>
      </c>
      <c r="H21" s="148"/>
      <c r="I21" s="148"/>
    </row>
    <row r="22" spans="6:9" ht="24">
      <c r="F22" s="124"/>
      <c r="G22" s="148" t="s">
        <v>155</v>
      </c>
      <c r="H22" s="148"/>
      <c r="I22" s="148"/>
    </row>
    <row r="23" spans="6:9" ht="24">
      <c r="F23" s="124"/>
      <c r="G23" s="147" t="s">
        <v>149</v>
      </c>
      <c r="H23" s="147"/>
      <c r="I23" s="147"/>
    </row>
    <row r="24" spans="2:4" ht="21.75">
      <c r="B24" s="21"/>
      <c r="C24" s="18"/>
      <c r="D24" s="18"/>
    </row>
    <row r="25" spans="2:6" ht="21.75">
      <c r="B25" s="21"/>
      <c r="F25" s="18"/>
    </row>
    <row r="26" spans="2:6" ht="21.75">
      <c r="B26" s="18"/>
      <c r="F26" s="18"/>
    </row>
  </sheetData>
  <sheetProtection formatCells="0" formatColumns="0" formatRows="0" insertColumns="0" insertRows="0" insertHyperlinks="0" deleteColumns="0" deleteRows="0" selectLockedCells="1" sort="0" autoFilter="0" pivotTables="0"/>
  <mergeCells count="36">
    <mergeCell ref="B5:E5"/>
    <mergeCell ref="B7:E7"/>
    <mergeCell ref="B8:E8"/>
    <mergeCell ref="F5:H5"/>
    <mergeCell ref="F6:H6"/>
    <mergeCell ref="B6:E6"/>
    <mergeCell ref="F7:H7"/>
    <mergeCell ref="F8:H8"/>
    <mergeCell ref="A1:I1"/>
    <mergeCell ref="A2:I2"/>
    <mergeCell ref="B4:E4"/>
    <mergeCell ref="F4:H4"/>
    <mergeCell ref="A3:I3"/>
    <mergeCell ref="B12:E12"/>
    <mergeCell ref="F9:H9"/>
    <mergeCell ref="F12:H12"/>
    <mergeCell ref="B10:E10"/>
    <mergeCell ref="B11:E11"/>
    <mergeCell ref="F11:H11"/>
    <mergeCell ref="F10:H10"/>
    <mergeCell ref="B14:E14"/>
    <mergeCell ref="F16:H16"/>
    <mergeCell ref="B15:E15"/>
    <mergeCell ref="F14:H14"/>
    <mergeCell ref="F15:H15"/>
    <mergeCell ref="B13:E13"/>
    <mergeCell ref="F13:H13"/>
    <mergeCell ref="F17:H17"/>
    <mergeCell ref="B16:E16"/>
    <mergeCell ref="G23:I23"/>
    <mergeCell ref="G22:I22"/>
    <mergeCell ref="G21:I21"/>
    <mergeCell ref="A19:I19"/>
    <mergeCell ref="B18:E18"/>
    <mergeCell ref="F18:H18"/>
    <mergeCell ref="B17:E17"/>
  </mergeCells>
  <printOptions/>
  <pageMargins left="0.7086614173228347" right="0.35433070866141736" top="0.8661417322834646" bottom="1.1023622047244095" header="0.5118110236220472" footer="0.5118110236220472"/>
  <pageSetup horizontalDpi="600" verticalDpi="600" orientation="portrait" paperSize="9" r:id="rId2"/>
  <headerFooter alignWithMargins="0">
    <oddHeader>&amp;L&amp;"TH SarabunPSK,ธรรมดา"สรุปบัญชีราคาค่าก่อสร้าง&amp;R&amp;"TH SarabunPSK,ธรรมดา"ปร.6 &amp;P/&amp;N</oddHeader>
    <oddFooter>&amp;L&amp;"TH SarabunPSK,ตัวหนา"หมายเหตุ&amp;"TH SarabunPSK,ธรรมดา" บัญชีปริมาณงานฉบับนี้ผู้เสนอราคาจะต้องตรวจสอบรายละเอียดจากแบบรูปรายการโดยละเอียดอีกครั้ง หากปรากฏภายหลังว่าบัญชีปริมาณงานกับแบบรูปรายการขัดแย้งกัน ให้ยึดตามแบบรูปรายการ หรือคำวินิจฉัยของผู้ว่าจ้าง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22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F27" sqref="F27"/>
    </sheetView>
  </sheetViews>
  <sheetFormatPr defaultColWidth="11.421875" defaultRowHeight="21.75"/>
  <cols>
    <col min="1" max="1" width="7.421875" style="10" customWidth="1"/>
    <col min="2" max="2" width="20.421875" style="10" customWidth="1"/>
    <col min="3" max="3" width="1.8515625" style="10" customWidth="1"/>
    <col min="4" max="4" width="2.140625" style="10" customWidth="1"/>
    <col min="5" max="7" width="17.140625" style="10" customWidth="1"/>
    <col min="8" max="8" width="15.8515625" style="10" customWidth="1"/>
    <col min="9" max="9" width="11.421875" style="10" customWidth="1"/>
    <col min="10" max="10" width="13.140625" style="10" bestFit="1" customWidth="1"/>
    <col min="11" max="16384" width="11.421875" style="10" customWidth="1"/>
  </cols>
  <sheetData>
    <row r="1" spans="1:8" ht="27.75">
      <c r="A1" s="225" t="s">
        <v>18</v>
      </c>
      <c r="B1" s="225"/>
      <c r="C1" s="225"/>
      <c r="D1" s="225"/>
      <c r="E1" s="225"/>
      <c r="F1" s="225"/>
      <c r="G1" s="225"/>
      <c r="H1" s="225"/>
    </row>
    <row r="2" spans="1:8" ht="24">
      <c r="A2" s="226" t="str">
        <f>(สรุป!A2)</f>
        <v>ปรับปรุงอาคาร 12</v>
      </c>
      <c r="B2" s="226"/>
      <c r="C2" s="226"/>
      <c r="D2" s="226"/>
      <c r="E2" s="226"/>
      <c r="F2" s="226"/>
      <c r="G2" s="226"/>
      <c r="H2" s="226"/>
    </row>
    <row r="3" spans="1:8" ht="24">
      <c r="A3" s="226" t="str">
        <f>(สรุป!A3)</f>
        <v>มหาวิทยาลัยราชภัฏอุตรดิตถ์</v>
      </c>
      <c r="B3" s="226"/>
      <c r="C3" s="226"/>
      <c r="D3" s="226"/>
      <c r="E3" s="226"/>
      <c r="F3" s="226"/>
      <c r="G3" s="226"/>
      <c r="H3" s="226"/>
    </row>
    <row r="4" spans="1:8" ht="21.75">
      <c r="A4" s="41" t="s">
        <v>0</v>
      </c>
      <c r="B4" s="227" t="s">
        <v>1</v>
      </c>
      <c r="C4" s="228"/>
      <c r="D4" s="229"/>
      <c r="E4" s="42" t="s">
        <v>4</v>
      </c>
      <c r="F4" s="41" t="s">
        <v>14</v>
      </c>
      <c r="G4" s="41" t="s">
        <v>22</v>
      </c>
      <c r="H4" s="41" t="s">
        <v>23</v>
      </c>
    </row>
    <row r="5" spans="1:8" ht="21.75">
      <c r="A5" s="43"/>
      <c r="B5" s="222"/>
      <c r="C5" s="223"/>
      <c r="D5" s="224"/>
      <c r="E5" s="44" t="s">
        <v>11</v>
      </c>
      <c r="F5" s="44" t="s">
        <v>11</v>
      </c>
      <c r="G5" s="44" t="s">
        <v>11</v>
      </c>
      <c r="H5" s="45"/>
    </row>
    <row r="6" spans="1:10" ht="21.75" customHeight="1">
      <c r="A6" s="46">
        <v>1</v>
      </c>
      <c r="B6" s="230" t="str">
        <f>รายละเอียด!B6</f>
        <v>งานรื้อ</v>
      </c>
      <c r="C6" s="231"/>
      <c r="D6" s="232"/>
      <c r="E6" s="49"/>
      <c r="F6" s="49"/>
      <c r="G6" s="50"/>
      <c r="H6" s="51"/>
      <c r="I6" s="11"/>
      <c r="J6" s="11"/>
    </row>
    <row r="7" spans="1:10" ht="22.5" customHeight="1">
      <c r="A7" s="46">
        <v>2</v>
      </c>
      <c r="B7" s="56" t="str">
        <f>รายละเอียด!B13</f>
        <v>งานพื้น</v>
      </c>
      <c r="C7" s="47"/>
      <c r="D7" s="48"/>
      <c r="E7" s="49"/>
      <c r="F7" s="49"/>
      <c r="G7" s="50"/>
      <c r="H7" s="51"/>
      <c r="I7" s="11"/>
      <c r="J7" s="11"/>
    </row>
    <row r="8" spans="1:10" ht="22.5" customHeight="1">
      <c r="A8" s="46">
        <v>3</v>
      </c>
      <c r="B8" s="56" t="str">
        <f>รายละเอียด!B17</f>
        <v>งานผนัง</v>
      </c>
      <c r="C8" s="47"/>
      <c r="D8" s="48"/>
      <c r="E8" s="49"/>
      <c r="F8" s="49"/>
      <c r="G8" s="50"/>
      <c r="H8" s="51"/>
      <c r="I8" s="11"/>
      <c r="J8" s="11"/>
    </row>
    <row r="9" spans="1:10" ht="22.5" customHeight="1">
      <c r="A9" s="46">
        <v>4</v>
      </c>
      <c r="B9" s="56" t="str">
        <f>รายละเอียด!B29</f>
        <v>งานฝ้าเพดาน</v>
      </c>
      <c r="C9" s="47"/>
      <c r="D9" s="48"/>
      <c r="E9" s="49"/>
      <c r="F9" s="49"/>
      <c r="G9" s="50"/>
      <c r="H9" s="51"/>
      <c r="I9" s="11"/>
      <c r="J9" s="11"/>
    </row>
    <row r="10" spans="1:10" ht="22.5" customHeight="1">
      <c r="A10" s="46">
        <v>5</v>
      </c>
      <c r="B10" s="56" t="str">
        <f>รายละเอียด!B35</f>
        <v>งานประตูและหน้าต่าง</v>
      </c>
      <c r="C10" s="47"/>
      <c r="D10" s="48"/>
      <c r="E10" s="49"/>
      <c r="F10" s="49"/>
      <c r="G10" s="50"/>
      <c r="H10" s="51"/>
      <c r="I10" s="11"/>
      <c r="J10" s="11"/>
    </row>
    <row r="11" spans="1:10" ht="22.5" customHeight="1">
      <c r="A11" s="46">
        <v>6</v>
      </c>
      <c r="B11" s="56" t="str">
        <f>รายละเอียด!B51</f>
        <v>งานอื่นๆ</v>
      </c>
      <c r="C11" s="47"/>
      <c r="D11" s="48"/>
      <c r="E11" s="49"/>
      <c r="F11" s="49"/>
      <c r="G11" s="50"/>
      <c r="H11" s="51"/>
      <c r="I11" s="11"/>
      <c r="J11" s="11"/>
    </row>
    <row r="12" spans="1:10" ht="22.5" customHeight="1">
      <c r="A12" s="46">
        <v>7</v>
      </c>
      <c r="B12" s="56" t="str">
        <f>งานไฟฟ้า!B6</f>
        <v>งานระบบไฟฟ้า</v>
      </c>
      <c r="C12" s="47"/>
      <c r="D12" s="48"/>
      <c r="E12" s="49"/>
      <c r="F12" s="49"/>
      <c r="G12" s="50"/>
      <c r="H12" s="51"/>
      <c r="I12" s="11"/>
      <c r="J12" s="11"/>
    </row>
    <row r="13" spans="1:10" ht="22.5" customHeight="1">
      <c r="A13" s="46"/>
      <c r="B13" s="56"/>
      <c r="C13" s="47"/>
      <c r="D13" s="48"/>
      <c r="E13" s="49"/>
      <c r="F13" s="49"/>
      <c r="G13" s="50"/>
      <c r="H13" s="51"/>
      <c r="I13" s="11"/>
      <c r="J13" s="11"/>
    </row>
    <row r="14" spans="1:10" ht="21.75">
      <c r="A14" s="46"/>
      <c r="B14" s="52"/>
      <c r="C14" s="47"/>
      <c r="D14" s="48"/>
      <c r="E14" s="49"/>
      <c r="F14" s="49"/>
      <c r="G14" s="50"/>
      <c r="H14" s="51"/>
      <c r="I14" s="11"/>
      <c r="J14" s="11"/>
    </row>
    <row r="15" spans="1:8" ht="21.75">
      <c r="A15" s="46"/>
      <c r="B15" s="216" t="s">
        <v>21</v>
      </c>
      <c r="C15" s="217"/>
      <c r="D15" s="218"/>
      <c r="E15" s="53"/>
      <c r="F15" s="53"/>
      <c r="G15" s="53"/>
      <c r="H15" s="54"/>
    </row>
    <row r="16" spans="1:10" ht="24">
      <c r="A16" s="46"/>
      <c r="B16" s="219" t="s">
        <v>12</v>
      </c>
      <c r="C16" s="220"/>
      <c r="D16" s="221"/>
      <c r="E16" s="212"/>
      <c r="F16" s="213"/>
      <c r="G16" s="214" t="s">
        <v>10</v>
      </c>
      <c r="H16" s="215"/>
      <c r="J16" s="11"/>
    </row>
    <row r="17" spans="1:8" ht="24">
      <c r="A17" s="12"/>
      <c r="B17" s="13"/>
      <c r="C17" s="13"/>
      <c r="D17" s="13"/>
      <c r="E17" s="14"/>
      <c r="F17" s="14"/>
      <c r="G17" s="14"/>
      <c r="H17" s="15"/>
    </row>
    <row r="18" spans="1:8" ht="24">
      <c r="A18" s="12"/>
      <c r="B18" s="13"/>
      <c r="C18" s="13"/>
      <c r="D18" s="13"/>
      <c r="E18" s="14"/>
      <c r="F18" s="16"/>
      <c r="G18" s="14"/>
      <c r="H18" s="15"/>
    </row>
    <row r="19" spans="1:8" ht="24">
      <c r="A19" s="12"/>
      <c r="B19" s="13"/>
      <c r="C19" s="13"/>
      <c r="D19" s="13"/>
      <c r="E19" s="14"/>
      <c r="F19" s="16"/>
      <c r="G19" s="14"/>
      <c r="H19" s="15"/>
    </row>
    <row r="20" spans="2:3" ht="21.75">
      <c r="B20" s="11"/>
      <c r="C20" s="11"/>
    </row>
    <row r="21" ht="21.75">
      <c r="E21" s="11"/>
    </row>
    <row r="22" ht="21.75">
      <c r="E22" s="11"/>
    </row>
  </sheetData>
  <sheetProtection formatCells="0" formatColumns="0" formatRows="0" insertColumns="0" insertRows="0" insertHyperlinks="0" deleteColumns="0" deleteRows="0" selectLockedCells="1" sort="0" autoFilter="0" pivotTables="0"/>
  <mergeCells count="10">
    <mergeCell ref="E16:F16"/>
    <mergeCell ref="G16:H16"/>
    <mergeCell ref="B15:D15"/>
    <mergeCell ref="B16:D16"/>
    <mergeCell ref="B5:D5"/>
    <mergeCell ref="A1:H1"/>
    <mergeCell ref="A2:H2"/>
    <mergeCell ref="A3:H3"/>
    <mergeCell ref="B4:D4"/>
    <mergeCell ref="B6:D6"/>
  </mergeCells>
  <printOptions/>
  <pageMargins left="0.4330708661417323" right="0" top="0.8661417322834646" bottom="1.1023622047244095" header="0.5118110236220472" footer="0.5118110236220472"/>
  <pageSetup horizontalDpi="600" verticalDpi="600" orientation="portrait" paperSize="9" r:id="rId2"/>
  <headerFooter alignWithMargins="0">
    <oddHeader>&amp;L&amp;"TH SarabunPSK,ธรรมดา"สรุปบัญชีแสดงปริมาณวัสดุ แรงงาน และประมาณราคาค่าก่อสร้าง&amp;R&amp;"TH SarabunPSK,ธรรมดา"ปร.5 &amp;P/&amp;N</oddHeader>
    <oddFooter>&amp;L&amp;"TH SarabunPSK,ตัวหนา"หมายเหตุ&amp;"TH SarabunPSK,ธรรมดา" บัญชีปริมาณงานฉบับนี้ผู้เสนอราคาจะต้องตรวจสอบรายละเอียดจากแบบรูปรายการโดยละเอียดอีกครั้ง หากปรากฏภายหลังว่าบัญชีปริมาณงานกับแบบรูปรายการขัดแย้งกัน ให้ยึดตามแบบรูปรายการ หรือคำวินิจฉัยของผู้ว่าจ้าง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N67"/>
  <sheetViews>
    <sheetView view="pageBreakPreview" zoomScale="106" zoomScaleSheetLayoutView="106" zoomScalePageLayoutView="0" workbookViewId="0" topLeftCell="A49">
      <selection activeCell="C54" sqref="C54:C67"/>
    </sheetView>
  </sheetViews>
  <sheetFormatPr defaultColWidth="11.421875" defaultRowHeight="21.75"/>
  <cols>
    <col min="1" max="1" width="6.140625" style="8" customWidth="1"/>
    <col min="2" max="2" width="28.00390625" style="1" customWidth="1"/>
    <col min="3" max="3" width="8.8515625" style="9" customWidth="1"/>
    <col min="4" max="4" width="7.00390625" style="8" customWidth="1"/>
    <col min="5" max="5" width="11.00390625" style="9" customWidth="1"/>
    <col min="6" max="6" width="12.8515625" style="9" customWidth="1"/>
    <col min="7" max="7" width="9.8515625" style="9" customWidth="1"/>
    <col min="8" max="8" width="12.140625" style="9" customWidth="1"/>
    <col min="9" max="9" width="13.140625" style="9" customWidth="1"/>
    <col min="10" max="10" width="18.8515625" style="1" customWidth="1"/>
    <col min="11" max="11" width="14.140625" style="1" customWidth="1"/>
    <col min="12" max="16384" width="11.421875" style="1" customWidth="1"/>
  </cols>
  <sheetData>
    <row r="1" spans="1:9" ht="27.75">
      <c r="A1" s="233" t="s">
        <v>19</v>
      </c>
      <c r="B1" s="233"/>
      <c r="C1" s="233"/>
      <c r="D1" s="233"/>
      <c r="E1" s="233"/>
      <c r="F1" s="233"/>
      <c r="G1" s="233"/>
      <c r="H1" s="233"/>
      <c r="I1" s="233"/>
    </row>
    <row r="2" spans="1:9" ht="24">
      <c r="A2" s="234" t="str">
        <f>สรุป!A2</f>
        <v>ปรับปรุงอาคาร 12</v>
      </c>
      <c r="B2" s="234"/>
      <c r="C2" s="234"/>
      <c r="D2" s="234"/>
      <c r="E2" s="234"/>
      <c r="F2" s="234"/>
      <c r="G2" s="234"/>
      <c r="H2" s="234"/>
      <c r="I2" s="234"/>
    </row>
    <row r="3" spans="1:9" ht="24">
      <c r="A3" s="234" t="s">
        <v>13</v>
      </c>
      <c r="B3" s="234"/>
      <c r="C3" s="234"/>
      <c r="D3" s="234"/>
      <c r="E3" s="234"/>
      <c r="F3" s="234"/>
      <c r="G3" s="234"/>
      <c r="H3" s="234"/>
      <c r="I3" s="234"/>
    </row>
    <row r="4" spans="1:9" ht="21.75">
      <c r="A4" s="239" t="s">
        <v>0</v>
      </c>
      <c r="B4" s="239" t="s">
        <v>1</v>
      </c>
      <c r="C4" s="237" t="s">
        <v>2</v>
      </c>
      <c r="D4" s="239" t="s">
        <v>3</v>
      </c>
      <c r="E4" s="235" t="s">
        <v>4</v>
      </c>
      <c r="F4" s="236"/>
      <c r="G4" s="235" t="s">
        <v>5</v>
      </c>
      <c r="H4" s="236"/>
      <c r="I4" s="237" t="s">
        <v>6</v>
      </c>
    </row>
    <row r="5" spans="1:9" ht="21.75">
      <c r="A5" s="240"/>
      <c r="B5" s="240"/>
      <c r="C5" s="238"/>
      <c r="D5" s="240"/>
      <c r="E5" s="29" t="s">
        <v>7</v>
      </c>
      <c r="F5" s="29" t="s">
        <v>8</v>
      </c>
      <c r="G5" s="29" t="s">
        <v>7</v>
      </c>
      <c r="H5" s="29" t="s">
        <v>8</v>
      </c>
      <c r="I5" s="238"/>
    </row>
    <row r="6" spans="1:9" s="4" customFormat="1" ht="21.75">
      <c r="A6" s="2">
        <v>1</v>
      </c>
      <c r="B6" s="3" t="s">
        <v>43</v>
      </c>
      <c r="C6" s="64"/>
      <c r="D6" s="2"/>
      <c r="E6" s="64"/>
      <c r="F6" s="57"/>
      <c r="G6" s="57"/>
      <c r="H6" s="57"/>
      <c r="I6" s="57"/>
    </row>
    <row r="7" spans="1:11" s="5" customFormat="1" ht="43.5">
      <c r="A7" s="75">
        <v>1.01</v>
      </c>
      <c r="B7" s="71" t="s">
        <v>55</v>
      </c>
      <c r="C7" s="57"/>
      <c r="D7" s="70" t="s">
        <v>90</v>
      </c>
      <c r="E7" s="57"/>
      <c r="F7" s="57"/>
      <c r="G7" s="57"/>
      <c r="H7" s="57"/>
      <c r="I7" s="57"/>
      <c r="K7" s="69"/>
    </row>
    <row r="8" spans="1:9" s="5" customFormat="1" ht="21.75">
      <c r="A8" s="76">
        <v>1.02</v>
      </c>
      <c r="B8" s="6" t="s">
        <v>56</v>
      </c>
      <c r="C8" s="57"/>
      <c r="D8" s="7" t="s">
        <v>90</v>
      </c>
      <c r="E8" s="57"/>
      <c r="F8" s="57"/>
      <c r="G8" s="57"/>
      <c r="H8" s="57"/>
      <c r="I8" s="57"/>
    </row>
    <row r="9" spans="1:9" s="5" customFormat="1" ht="21.75">
      <c r="A9" s="75">
        <v>1.03</v>
      </c>
      <c r="B9" s="6" t="s">
        <v>57</v>
      </c>
      <c r="C9" s="57"/>
      <c r="D9" s="7" t="s">
        <v>90</v>
      </c>
      <c r="E9" s="57"/>
      <c r="F9" s="57"/>
      <c r="G9" s="57"/>
      <c r="H9" s="57"/>
      <c r="I9" s="57"/>
    </row>
    <row r="10" spans="1:9" s="5" customFormat="1" ht="43.5">
      <c r="A10" s="76">
        <v>1.04</v>
      </c>
      <c r="B10" s="80" t="s">
        <v>102</v>
      </c>
      <c r="C10" s="57"/>
      <c r="D10" s="7" t="s">
        <v>90</v>
      </c>
      <c r="E10" s="57"/>
      <c r="F10" s="57"/>
      <c r="G10" s="57"/>
      <c r="H10" s="57"/>
      <c r="I10" s="57"/>
    </row>
    <row r="11" spans="1:9" s="5" customFormat="1" ht="43.5">
      <c r="A11" s="75">
        <v>1.05</v>
      </c>
      <c r="B11" s="80" t="s">
        <v>58</v>
      </c>
      <c r="C11" s="57"/>
      <c r="D11" s="7" t="s">
        <v>90</v>
      </c>
      <c r="E11" s="57"/>
      <c r="F11" s="57"/>
      <c r="G11" s="57"/>
      <c r="H11" s="57"/>
      <c r="I11" s="57"/>
    </row>
    <row r="12" spans="1:11" s="63" customFormat="1" ht="21.75">
      <c r="A12" s="58"/>
      <c r="B12" s="59" t="s">
        <v>45</v>
      </c>
      <c r="C12" s="60"/>
      <c r="D12" s="61"/>
      <c r="E12" s="60"/>
      <c r="F12" s="62"/>
      <c r="G12" s="62"/>
      <c r="H12" s="62"/>
      <c r="I12" s="62"/>
      <c r="K12" s="101"/>
    </row>
    <row r="13" spans="1:9" s="5" customFormat="1" ht="21.75">
      <c r="A13" s="2">
        <v>2</v>
      </c>
      <c r="B13" s="3" t="s">
        <v>44</v>
      </c>
      <c r="C13" s="57"/>
      <c r="D13" s="70"/>
      <c r="E13" s="57"/>
      <c r="F13" s="57"/>
      <c r="G13" s="57"/>
      <c r="H13" s="57"/>
      <c r="I13" s="57"/>
    </row>
    <row r="14" spans="1:9" s="5" customFormat="1" ht="46.5" customHeight="1">
      <c r="A14" s="76">
        <v>2.01</v>
      </c>
      <c r="B14" s="80" t="s">
        <v>91</v>
      </c>
      <c r="C14" s="66"/>
      <c r="D14" s="7" t="s">
        <v>90</v>
      </c>
      <c r="E14" s="66"/>
      <c r="F14" s="60"/>
      <c r="G14" s="60"/>
      <c r="H14" s="60"/>
      <c r="I14" s="60"/>
    </row>
    <row r="15" spans="1:11" s="5" customFormat="1" ht="21.75" customHeight="1">
      <c r="A15" s="93">
        <v>2.02</v>
      </c>
      <c r="B15" s="94" t="s">
        <v>111</v>
      </c>
      <c r="C15" s="60"/>
      <c r="D15" s="67" t="s">
        <v>92</v>
      </c>
      <c r="E15" s="68"/>
      <c r="F15" s="60"/>
      <c r="G15" s="60"/>
      <c r="H15" s="60"/>
      <c r="I15" s="60"/>
      <c r="K15" s="88"/>
    </row>
    <row r="16" spans="1:9" s="63" customFormat="1" ht="21.75">
      <c r="A16" s="58"/>
      <c r="B16" s="59" t="s">
        <v>46</v>
      </c>
      <c r="C16" s="60"/>
      <c r="D16" s="61"/>
      <c r="E16" s="60"/>
      <c r="F16" s="62"/>
      <c r="G16" s="62"/>
      <c r="H16" s="62"/>
      <c r="I16" s="62"/>
    </row>
    <row r="17" spans="1:9" s="4" customFormat="1" ht="21.75">
      <c r="A17" s="2">
        <v>3</v>
      </c>
      <c r="B17" s="3" t="s">
        <v>47</v>
      </c>
      <c r="C17" s="64"/>
      <c r="D17" s="2"/>
      <c r="E17" s="64"/>
      <c r="F17" s="57"/>
      <c r="G17" s="57"/>
      <c r="H17" s="57"/>
      <c r="I17" s="57"/>
    </row>
    <row r="18" spans="1:10" s="5" customFormat="1" ht="43.5">
      <c r="A18" s="76">
        <v>3.01</v>
      </c>
      <c r="B18" s="80" t="s">
        <v>140</v>
      </c>
      <c r="C18" s="66"/>
      <c r="D18" s="7" t="s">
        <v>90</v>
      </c>
      <c r="E18" s="66"/>
      <c r="F18" s="66"/>
      <c r="G18" s="66"/>
      <c r="H18" s="66"/>
      <c r="I18" s="66"/>
      <c r="J18" s="69"/>
    </row>
    <row r="19" spans="1:9" s="5" customFormat="1" ht="21.75">
      <c r="A19" s="75">
        <v>3.02</v>
      </c>
      <c r="B19" s="6" t="s">
        <v>59</v>
      </c>
      <c r="C19" s="66"/>
      <c r="D19" s="7" t="s">
        <v>90</v>
      </c>
      <c r="E19" s="66"/>
      <c r="F19" s="66"/>
      <c r="G19" s="66"/>
      <c r="H19" s="66"/>
      <c r="I19" s="66"/>
    </row>
    <row r="20" spans="1:9" s="5" customFormat="1" ht="66" customHeight="1">
      <c r="A20" s="75">
        <v>3.03</v>
      </c>
      <c r="B20" s="80" t="s">
        <v>100</v>
      </c>
      <c r="C20" s="66"/>
      <c r="D20" s="7" t="s">
        <v>90</v>
      </c>
      <c r="E20" s="66"/>
      <c r="F20" s="66"/>
      <c r="G20" s="66"/>
      <c r="H20" s="66"/>
      <c r="I20" s="66"/>
    </row>
    <row r="21" spans="1:9" s="5" customFormat="1" ht="21.75">
      <c r="A21" s="76">
        <v>3.04</v>
      </c>
      <c r="B21" s="6" t="s">
        <v>60</v>
      </c>
      <c r="C21" s="66"/>
      <c r="D21" s="7"/>
      <c r="E21" s="66"/>
      <c r="F21" s="66"/>
      <c r="G21" s="66"/>
      <c r="H21" s="66"/>
      <c r="I21" s="66"/>
    </row>
    <row r="22" spans="1:9" s="5" customFormat="1" ht="21.75" customHeight="1">
      <c r="A22" s="75">
        <v>3.05</v>
      </c>
      <c r="B22" s="80" t="s">
        <v>93</v>
      </c>
      <c r="C22" s="66"/>
      <c r="D22" s="7" t="s">
        <v>90</v>
      </c>
      <c r="E22" s="66"/>
      <c r="F22" s="66"/>
      <c r="G22" s="66"/>
      <c r="H22" s="66"/>
      <c r="I22" s="66"/>
    </row>
    <row r="23" spans="1:9" s="5" customFormat="1" ht="21.75" customHeight="1">
      <c r="A23" s="75">
        <v>3.06</v>
      </c>
      <c r="B23" s="6" t="s">
        <v>61</v>
      </c>
      <c r="C23" s="66"/>
      <c r="D23" s="7" t="s">
        <v>90</v>
      </c>
      <c r="E23" s="66"/>
      <c r="F23" s="66"/>
      <c r="G23" s="66"/>
      <c r="H23" s="66"/>
      <c r="I23" s="66"/>
    </row>
    <row r="24" spans="1:9" s="5" customFormat="1" ht="21.75">
      <c r="A24" s="76">
        <v>3.07</v>
      </c>
      <c r="B24" s="6" t="s">
        <v>62</v>
      </c>
      <c r="C24" s="66"/>
      <c r="D24" s="7" t="s">
        <v>90</v>
      </c>
      <c r="E24" s="66"/>
      <c r="F24" s="66"/>
      <c r="G24" s="66"/>
      <c r="H24" s="66"/>
      <c r="I24" s="66"/>
    </row>
    <row r="25" spans="1:9" s="5" customFormat="1" ht="65.25">
      <c r="A25" s="75">
        <v>3.08</v>
      </c>
      <c r="B25" s="80" t="s">
        <v>141</v>
      </c>
      <c r="C25" s="66"/>
      <c r="D25" s="7" t="s">
        <v>90</v>
      </c>
      <c r="E25" s="66"/>
      <c r="F25" s="66"/>
      <c r="G25" s="66"/>
      <c r="H25" s="66"/>
      <c r="I25" s="66"/>
    </row>
    <row r="26" spans="1:9" s="5" customFormat="1" ht="21.75">
      <c r="A26" s="75">
        <v>3.09</v>
      </c>
      <c r="B26" s="65" t="s">
        <v>63</v>
      </c>
      <c r="C26" s="68"/>
      <c r="D26" s="67" t="s">
        <v>92</v>
      </c>
      <c r="E26" s="68"/>
      <c r="F26" s="66"/>
      <c r="G26" s="68"/>
      <c r="H26" s="66"/>
      <c r="I26" s="66"/>
    </row>
    <row r="27" spans="1:9" s="5" customFormat="1" ht="21.75">
      <c r="A27" s="76">
        <v>3.1</v>
      </c>
      <c r="B27" s="65" t="s">
        <v>64</v>
      </c>
      <c r="C27" s="68"/>
      <c r="D27" s="67" t="s">
        <v>90</v>
      </c>
      <c r="E27" s="68"/>
      <c r="F27" s="66"/>
      <c r="G27" s="68"/>
      <c r="H27" s="66"/>
      <c r="I27" s="66"/>
    </row>
    <row r="28" spans="1:9" s="63" customFormat="1" ht="21.75">
      <c r="A28" s="58"/>
      <c r="B28" s="59" t="s">
        <v>48</v>
      </c>
      <c r="C28" s="60"/>
      <c r="D28" s="61"/>
      <c r="E28" s="60"/>
      <c r="F28" s="62"/>
      <c r="G28" s="62"/>
      <c r="H28" s="62"/>
      <c r="I28" s="62"/>
    </row>
    <row r="29" spans="1:9" s="5" customFormat="1" ht="21.75">
      <c r="A29" s="2">
        <v>4</v>
      </c>
      <c r="B29" s="3" t="s">
        <v>49</v>
      </c>
      <c r="C29" s="57"/>
      <c r="D29" s="70"/>
      <c r="E29" s="57"/>
      <c r="F29" s="57"/>
      <c r="G29" s="57"/>
      <c r="H29" s="57"/>
      <c r="I29" s="57"/>
    </row>
    <row r="30" spans="1:9" s="5" customFormat="1" ht="39" customHeight="1">
      <c r="A30" s="76">
        <v>4.01</v>
      </c>
      <c r="B30" s="65" t="s">
        <v>97</v>
      </c>
      <c r="C30" s="68"/>
      <c r="D30" s="67" t="s">
        <v>90</v>
      </c>
      <c r="E30" s="68"/>
      <c r="F30" s="66"/>
      <c r="G30" s="66"/>
      <c r="H30" s="66"/>
      <c r="I30" s="66"/>
    </row>
    <row r="31" spans="1:9" s="5" customFormat="1" ht="65.25">
      <c r="A31" s="76">
        <v>4.02</v>
      </c>
      <c r="B31" s="72" t="s">
        <v>65</v>
      </c>
      <c r="C31" s="68"/>
      <c r="D31" s="7" t="s">
        <v>90</v>
      </c>
      <c r="E31" s="68"/>
      <c r="F31" s="74"/>
      <c r="G31" s="73"/>
      <c r="H31" s="74"/>
      <c r="I31" s="74"/>
    </row>
    <row r="32" spans="1:13" s="5" customFormat="1" ht="65.25">
      <c r="A32" s="76">
        <v>4.03</v>
      </c>
      <c r="B32" s="72" t="s">
        <v>138</v>
      </c>
      <c r="C32" s="68"/>
      <c r="D32" s="7" t="s">
        <v>90</v>
      </c>
      <c r="E32" s="68"/>
      <c r="F32" s="66"/>
      <c r="G32" s="66"/>
      <c r="H32" s="66"/>
      <c r="I32" s="66"/>
      <c r="M32" s="69"/>
    </row>
    <row r="33" spans="1:9" s="5" customFormat="1" ht="21.75">
      <c r="A33" s="76">
        <v>4.07</v>
      </c>
      <c r="B33" s="72" t="s">
        <v>139</v>
      </c>
      <c r="C33" s="68">
        <v>461.25</v>
      </c>
      <c r="D33" s="7" t="s">
        <v>90</v>
      </c>
      <c r="E33" s="68"/>
      <c r="F33" s="66"/>
      <c r="G33" s="68"/>
      <c r="H33" s="66"/>
      <c r="I33" s="66"/>
    </row>
    <row r="34" spans="1:9" s="63" customFormat="1" ht="21.75">
      <c r="A34" s="58"/>
      <c r="B34" s="59" t="s">
        <v>50</v>
      </c>
      <c r="C34" s="60"/>
      <c r="D34" s="61"/>
      <c r="E34" s="60"/>
      <c r="F34" s="62"/>
      <c r="G34" s="62"/>
      <c r="H34" s="62"/>
      <c r="I34" s="62"/>
    </row>
    <row r="35" spans="1:9" s="5" customFormat="1" ht="21.75">
      <c r="A35" s="2">
        <v>4</v>
      </c>
      <c r="B35" s="3" t="s">
        <v>51</v>
      </c>
      <c r="C35" s="57"/>
      <c r="D35" s="70"/>
      <c r="E35" s="57"/>
      <c r="F35" s="57"/>
      <c r="G35" s="57"/>
      <c r="H35" s="57"/>
      <c r="I35" s="57"/>
    </row>
    <row r="36" spans="1:9" s="5" customFormat="1" ht="21.75">
      <c r="A36" s="82">
        <v>4.1</v>
      </c>
      <c r="B36" s="3" t="s">
        <v>73</v>
      </c>
      <c r="C36" s="57"/>
      <c r="D36" s="70"/>
      <c r="E36" s="57"/>
      <c r="F36" s="57"/>
      <c r="G36" s="57"/>
      <c r="H36" s="57"/>
      <c r="I36" s="57"/>
    </row>
    <row r="37" spans="1:9" s="5" customFormat="1" ht="40.5" customHeight="1">
      <c r="A37" s="76" t="s">
        <v>74</v>
      </c>
      <c r="B37" s="72" t="s">
        <v>66</v>
      </c>
      <c r="C37" s="73"/>
      <c r="D37" s="7" t="s">
        <v>41</v>
      </c>
      <c r="E37" s="73"/>
      <c r="F37" s="74"/>
      <c r="G37" s="90"/>
      <c r="H37" s="74"/>
      <c r="I37" s="74"/>
    </row>
    <row r="38" spans="1:9" s="5" customFormat="1" ht="43.5">
      <c r="A38" s="76" t="s">
        <v>75</v>
      </c>
      <c r="B38" s="72" t="s">
        <v>67</v>
      </c>
      <c r="C38" s="73"/>
      <c r="D38" s="7" t="s">
        <v>41</v>
      </c>
      <c r="E38" s="73"/>
      <c r="F38" s="74"/>
      <c r="G38" s="90"/>
      <c r="H38" s="74"/>
      <c r="I38" s="74"/>
    </row>
    <row r="39" spans="1:9" s="5" customFormat="1" ht="63" customHeight="1">
      <c r="A39" s="76" t="s">
        <v>75</v>
      </c>
      <c r="B39" s="72" t="s">
        <v>68</v>
      </c>
      <c r="C39" s="73"/>
      <c r="D39" s="7" t="s">
        <v>41</v>
      </c>
      <c r="E39" s="73"/>
      <c r="F39" s="74"/>
      <c r="G39" s="90"/>
      <c r="H39" s="74"/>
      <c r="I39" s="74"/>
    </row>
    <row r="40" spans="1:9" s="5" customFormat="1" ht="65.25">
      <c r="A40" s="76" t="s">
        <v>74</v>
      </c>
      <c r="B40" s="72" t="s">
        <v>71</v>
      </c>
      <c r="C40" s="73"/>
      <c r="D40" s="7" t="s">
        <v>41</v>
      </c>
      <c r="E40" s="73"/>
      <c r="F40" s="74"/>
      <c r="G40" s="90"/>
      <c r="H40" s="74"/>
      <c r="I40" s="74"/>
    </row>
    <row r="41" spans="1:9" s="5" customFormat="1" ht="65.25">
      <c r="A41" s="76" t="s">
        <v>75</v>
      </c>
      <c r="B41" s="72" t="s">
        <v>69</v>
      </c>
      <c r="C41" s="73"/>
      <c r="D41" s="7" t="s">
        <v>41</v>
      </c>
      <c r="E41" s="73"/>
      <c r="F41" s="74"/>
      <c r="G41" s="90"/>
      <c r="H41" s="74"/>
      <c r="I41" s="74"/>
    </row>
    <row r="42" spans="1:9" s="5" customFormat="1" ht="21.75">
      <c r="A42" s="81">
        <v>4.2</v>
      </c>
      <c r="B42" s="83" t="s">
        <v>76</v>
      </c>
      <c r="C42" s="73"/>
      <c r="D42" s="7"/>
      <c r="E42" s="73"/>
      <c r="F42" s="74"/>
      <c r="G42" s="90"/>
      <c r="H42" s="74"/>
      <c r="I42" s="74"/>
    </row>
    <row r="43" spans="1:9" s="5" customFormat="1" ht="43.5">
      <c r="A43" s="76" t="s">
        <v>77</v>
      </c>
      <c r="B43" s="72" t="s">
        <v>70</v>
      </c>
      <c r="C43" s="73"/>
      <c r="D43" s="7" t="s">
        <v>41</v>
      </c>
      <c r="E43" s="73"/>
      <c r="F43" s="74"/>
      <c r="G43" s="90"/>
      <c r="H43" s="74"/>
      <c r="I43" s="74"/>
    </row>
    <row r="44" spans="1:9" s="5" customFormat="1" ht="65.25">
      <c r="A44" s="76" t="s">
        <v>78</v>
      </c>
      <c r="B44" s="72" t="s">
        <v>109</v>
      </c>
      <c r="C44" s="73"/>
      <c r="D44" s="7" t="s">
        <v>41</v>
      </c>
      <c r="E44" s="73"/>
      <c r="F44" s="74"/>
      <c r="G44" s="90"/>
      <c r="H44" s="74"/>
      <c r="I44" s="74"/>
    </row>
    <row r="45" spans="1:9" s="5" customFormat="1" ht="43.5">
      <c r="A45" s="76" t="s">
        <v>79</v>
      </c>
      <c r="B45" s="72" t="s">
        <v>84</v>
      </c>
      <c r="C45" s="73"/>
      <c r="D45" s="7" t="s">
        <v>41</v>
      </c>
      <c r="E45" s="73"/>
      <c r="F45" s="74"/>
      <c r="G45" s="90"/>
      <c r="H45" s="74"/>
      <c r="I45" s="74"/>
    </row>
    <row r="46" spans="1:9" s="5" customFormat="1" ht="43.5">
      <c r="A46" s="76" t="s">
        <v>80</v>
      </c>
      <c r="B46" s="72" t="s">
        <v>72</v>
      </c>
      <c r="C46" s="73"/>
      <c r="D46" s="7" t="s">
        <v>41</v>
      </c>
      <c r="E46" s="73"/>
      <c r="F46" s="74"/>
      <c r="G46" s="90"/>
      <c r="H46" s="74"/>
      <c r="I46" s="74"/>
    </row>
    <row r="47" spans="1:9" s="5" customFormat="1" ht="43.5">
      <c r="A47" s="76" t="s">
        <v>81</v>
      </c>
      <c r="B47" s="72" t="s">
        <v>85</v>
      </c>
      <c r="C47" s="73"/>
      <c r="D47" s="7" t="s">
        <v>41</v>
      </c>
      <c r="E47" s="73"/>
      <c r="F47" s="74"/>
      <c r="G47" s="90"/>
      <c r="H47" s="74"/>
      <c r="I47" s="74"/>
    </row>
    <row r="48" spans="1:9" s="5" customFormat="1" ht="43.5">
      <c r="A48" s="76" t="s">
        <v>82</v>
      </c>
      <c r="B48" s="72" t="s">
        <v>94</v>
      </c>
      <c r="C48" s="73"/>
      <c r="D48" s="7" t="s">
        <v>41</v>
      </c>
      <c r="E48" s="73"/>
      <c r="F48" s="74"/>
      <c r="G48" s="90"/>
      <c r="H48" s="74"/>
      <c r="I48" s="74"/>
    </row>
    <row r="49" spans="1:9" s="5" customFormat="1" ht="43.5">
      <c r="A49" s="76" t="s">
        <v>83</v>
      </c>
      <c r="B49" s="72" t="s">
        <v>101</v>
      </c>
      <c r="C49" s="73"/>
      <c r="D49" s="7" t="s">
        <v>41</v>
      </c>
      <c r="E49" s="73"/>
      <c r="F49" s="74"/>
      <c r="G49" s="90"/>
      <c r="H49" s="74"/>
      <c r="I49" s="74"/>
    </row>
    <row r="50" spans="1:9" s="5" customFormat="1" ht="21.75">
      <c r="A50" s="76"/>
      <c r="B50" s="59" t="s">
        <v>52</v>
      </c>
      <c r="C50" s="73"/>
      <c r="D50" s="7"/>
      <c r="E50" s="73"/>
      <c r="F50" s="85"/>
      <c r="G50" s="86"/>
      <c r="H50" s="85"/>
      <c r="I50" s="85"/>
    </row>
    <row r="51" spans="1:9" ht="21.75">
      <c r="A51" s="2">
        <v>5</v>
      </c>
      <c r="B51" s="3" t="s">
        <v>53</v>
      </c>
      <c r="C51" s="57"/>
      <c r="D51" s="70"/>
      <c r="E51" s="57"/>
      <c r="F51" s="57"/>
      <c r="G51" s="57"/>
      <c r="H51" s="57"/>
      <c r="I51" s="57"/>
    </row>
    <row r="52" spans="1:9" ht="21.75">
      <c r="A52" s="76">
        <v>4.01</v>
      </c>
      <c r="B52" s="72" t="s">
        <v>106</v>
      </c>
      <c r="C52" s="73"/>
      <c r="D52" s="7" t="s">
        <v>90</v>
      </c>
      <c r="E52" s="73"/>
      <c r="F52" s="74"/>
      <c r="G52" s="73"/>
      <c r="H52" s="74"/>
      <c r="I52" s="74"/>
    </row>
    <row r="53" spans="1:9" ht="43.5">
      <c r="A53" s="76">
        <v>4.02</v>
      </c>
      <c r="B53" s="72" t="s">
        <v>86</v>
      </c>
      <c r="C53" s="73"/>
      <c r="D53" s="7" t="s">
        <v>92</v>
      </c>
      <c r="E53" s="73"/>
      <c r="F53" s="74"/>
      <c r="G53" s="73"/>
      <c r="H53" s="74"/>
      <c r="I53" s="74"/>
    </row>
    <row r="54" spans="1:9" ht="21.75">
      <c r="A54" s="76">
        <v>4.03</v>
      </c>
      <c r="B54" s="72" t="s">
        <v>87</v>
      </c>
      <c r="C54" s="73"/>
      <c r="D54" s="7" t="s">
        <v>92</v>
      </c>
      <c r="E54" s="73"/>
      <c r="F54" s="74"/>
      <c r="G54" s="73"/>
      <c r="H54" s="74"/>
      <c r="I54" s="74"/>
    </row>
    <row r="55" spans="1:9" ht="21.75">
      <c r="A55" s="76">
        <v>4.04</v>
      </c>
      <c r="B55" s="72" t="s">
        <v>88</v>
      </c>
      <c r="C55" s="73"/>
      <c r="D55" s="7" t="s">
        <v>90</v>
      </c>
      <c r="E55" s="73"/>
      <c r="F55" s="74"/>
      <c r="G55" s="73"/>
      <c r="H55" s="74"/>
      <c r="I55" s="74"/>
    </row>
    <row r="56" spans="1:9" ht="43.5">
      <c r="A56" s="76">
        <v>4.05</v>
      </c>
      <c r="B56" s="72" t="s">
        <v>103</v>
      </c>
      <c r="C56" s="73"/>
      <c r="D56" s="7" t="s">
        <v>90</v>
      </c>
      <c r="E56" s="73"/>
      <c r="F56" s="74"/>
      <c r="G56" s="73"/>
      <c r="H56" s="74"/>
      <c r="I56" s="74"/>
    </row>
    <row r="57" spans="1:9" ht="21.75">
      <c r="A57" s="76">
        <v>4.06</v>
      </c>
      <c r="B57" s="72" t="s">
        <v>95</v>
      </c>
      <c r="C57" s="73"/>
      <c r="D57" s="7" t="s">
        <v>90</v>
      </c>
      <c r="E57" s="73"/>
      <c r="F57" s="74"/>
      <c r="G57" s="73"/>
      <c r="H57" s="74"/>
      <c r="I57" s="74"/>
    </row>
    <row r="58" spans="1:9" ht="21.75">
      <c r="A58" s="76">
        <v>4.07</v>
      </c>
      <c r="B58" s="72" t="s">
        <v>144</v>
      </c>
      <c r="C58" s="73"/>
      <c r="D58" s="7" t="s">
        <v>104</v>
      </c>
      <c r="E58" s="73"/>
      <c r="F58" s="74"/>
      <c r="G58" s="73"/>
      <c r="H58" s="74"/>
      <c r="I58" s="74"/>
    </row>
    <row r="59" spans="1:9" ht="41.25" customHeight="1">
      <c r="A59" s="76">
        <v>4.08</v>
      </c>
      <c r="B59" s="72" t="s">
        <v>110</v>
      </c>
      <c r="C59" s="73"/>
      <c r="D59" s="7" t="s">
        <v>92</v>
      </c>
      <c r="E59" s="73"/>
      <c r="F59" s="74"/>
      <c r="G59" s="73"/>
      <c r="H59" s="74"/>
      <c r="I59" s="74"/>
    </row>
    <row r="60" spans="1:14" ht="21.75">
      <c r="A60" s="76">
        <v>4.09</v>
      </c>
      <c r="B60" s="72" t="s">
        <v>89</v>
      </c>
      <c r="C60" s="73"/>
      <c r="D60" s="7" t="s">
        <v>96</v>
      </c>
      <c r="E60" s="73"/>
      <c r="F60" s="74"/>
      <c r="G60" s="73"/>
      <c r="H60" s="74"/>
      <c r="I60" s="74"/>
      <c r="N60" s="89"/>
    </row>
    <row r="61" spans="1:9" ht="21.75">
      <c r="A61" s="76">
        <v>4.1</v>
      </c>
      <c r="B61" s="72" t="s">
        <v>98</v>
      </c>
      <c r="C61" s="73"/>
      <c r="D61" s="7" t="s">
        <v>90</v>
      </c>
      <c r="E61" s="73"/>
      <c r="F61" s="74"/>
      <c r="G61" s="73"/>
      <c r="H61" s="74"/>
      <c r="I61" s="74"/>
    </row>
    <row r="62" spans="1:9" ht="65.25">
      <c r="A62" s="76">
        <v>4.12</v>
      </c>
      <c r="B62" s="95" t="s">
        <v>107</v>
      </c>
      <c r="C62" s="100"/>
      <c r="D62" s="99" t="s">
        <v>41</v>
      </c>
      <c r="E62" s="100"/>
      <c r="F62" s="74"/>
      <c r="G62" s="73"/>
      <c r="H62" s="74"/>
      <c r="I62" s="74"/>
    </row>
    <row r="63" spans="1:9" ht="43.5">
      <c r="A63" s="76">
        <v>4.13</v>
      </c>
      <c r="B63" s="95" t="s">
        <v>105</v>
      </c>
      <c r="C63" s="98"/>
      <c r="D63" s="99" t="s">
        <v>41</v>
      </c>
      <c r="E63" s="98"/>
      <c r="F63" s="96"/>
      <c r="G63" s="97"/>
      <c r="H63" s="74"/>
      <c r="I63" s="96"/>
    </row>
    <row r="64" spans="1:9" ht="21.75">
      <c r="A64" s="76">
        <v>4.14</v>
      </c>
      <c r="B64" s="116" t="s">
        <v>108</v>
      </c>
      <c r="C64" s="98"/>
      <c r="D64" s="99" t="s">
        <v>104</v>
      </c>
      <c r="E64" s="98"/>
      <c r="F64" s="96"/>
      <c r="G64" s="97"/>
      <c r="H64" s="74"/>
      <c r="I64" s="96"/>
    </row>
    <row r="65" spans="1:9" ht="21.75">
      <c r="A65" s="77"/>
      <c r="B65" s="59" t="s">
        <v>54</v>
      </c>
      <c r="C65" s="79"/>
      <c r="D65" s="77"/>
      <c r="E65" s="79"/>
      <c r="F65" s="87"/>
      <c r="G65" s="87"/>
      <c r="H65" s="87"/>
      <c r="I65" s="87"/>
    </row>
    <row r="66" spans="1:9" ht="21.75">
      <c r="A66" s="77"/>
      <c r="B66" s="78"/>
      <c r="C66" s="79"/>
      <c r="D66" s="77"/>
      <c r="E66" s="79"/>
      <c r="F66" s="79"/>
      <c r="G66" s="79"/>
      <c r="H66" s="79"/>
      <c r="I66" s="79"/>
    </row>
    <row r="67" spans="1:9" ht="21.75">
      <c r="A67" s="77"/>
      <c r="B67" s="84" t="s">
        <v>99</v>
      </c>
      <c r="C67" s="79"/>
      <c r="D67" s="77"/>
      <c r="E67" s="79"/>
      <c r="F67" s="87"/>
      <c r="G67" s="87"/>
      <c r="H67" s="87"/>
      <c r="I67" s="87"/>
    </row>
  </sheetData>
  <sheetProtection/>
  <mergeCells count="10">
    <mergeCell ref="A1:I1"/>
    <mergeCell ref="A2:I2"/>
    <mergeCell ref="A3:I3"/>
    <mergeCell ref="E4:F4"/>
    <mergeCell ref="G4:H4"/>
    <mergeCell ref="I4:I5"/>
    <mergeCell ref="A4:A5"/>
    <mergeCell ref="B4:B5"/>
    <mergeCell ref="C4:C5"/>
    <mergeCell ref="D4:D5"/>
  </mergeCells>
  <printOptions/>
  <pageMargins left="0.1968503937007874" right="0.11811023622047245" top="0.984251968503937" bottom="0.984251968503937" header="0.3937007874015748" footer="0.5118110236220472"/>
  <pageSetup horizontalDpi="600" verticalDpi="600" orientation="portrait" paperSize="9" r:id="rId2"/>
  <headerFooter alignWithMargins="0">
    <oddHeader>&amp;L&amp;"TH SarabunPSK,ธรรมดา"รายละเอียดบัญชีแสดงปริมาณวัสดุ แรงงาน และประมาณราคาค่าก่อสร้าง&amp;R&amp;"TH SarabunPSK,ธรรมดา"ปร.4 &amp;P / &amp;N</oddHeader>
    <oddFooter>&amp;L&amp;"TH SarabunPSK,ตัวหนา"หมายเหตุ&amp;"TH SarabunPSK,ธรรมดา" บัญชีปริมาณงานฉบับนี้ผู้เสนอราคาจะต้องตรวจสอบรายละเอียดจากแบบรูปรายการโดยละเอียดอีกครั้ง หากปรากฏภายหลังว่าบัญชีปริมาณงานกับแบบรูปรายการขัดแย้งกัน ให้ยึดตามแบบรูปรายการ หรือคำวินิจฉัยของผู้ว่าจ้าง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58"/>
  <sheetViews>
    <sheetView tabSelected="1" view="pageBreakPreview" zoomScale="106" zoomScaleSheetLayoutView="106" zoomScalePageLayoutView="0" workbookViewId="0" topLeftCell="A52">
      <selection activeCell="K11" sqref="K11"/>
    </sheetView>
  </sheetViews>
  <sheetFormatPr defaultColWidth="11.421875" defaultRowHeight="21.75"/>
  <cols>
    <col min="1" max="1" width="6.140625" style="8" customWidth="1"/>
    <col min="2" max="2" width="25.00390625" style="1" customWidth="1"/>
    <col min="3" max="3" width="11.421875" style="9" customWidth="1"/>
    <col min="4" max="4" width="7.00390625" style="8" customWidth="1"/>
    <col min="5" max="5" width="12.140625" style="9" customWidth="1"/>
    <col min="6" max="6" width="12.8515625" style="9" customWidth="1"/>
    <col min="7" max="7" width="9.8515625" style="9" customWidth="1"/>
    <col min="8" max="8" width="12.140625" style="9" customWidth="1"/>
    <col min="9" max="9" width="13.140625" style="9" customWidth="1"/>
    <col min="10" max="10" width="18.8515625" style="1" customWidth="1"/>
    <col min="11" max="11" width="14.140625" style="1" customWidth="1"/>
    <col min="12" max="16384" width="11.421875" style="1" customWidth="1"/>
  </cols>
  <sheetData>
    <row r="1" spans="1:9" ht="27.75">
      <c r="A1" s="233" t="s">
        <v>19</v>
      </c>
      <c r="B1" s="233"/>
      <c r="C1" s="233"/>
      <c r="D1" s="233"/>
      <c r="E1" s="233"/>
      <c r="F1" s="233"/>
      <c r="G1" s="233"/>
      <c r="H1" s="233"/>
      <c r="I1" s="233"/>
    </row>
    <row r="2" spans="1:9" ht="24">
      <c r="A2" s="234" t="str">
        <f>สรุป!A2</f>
        <v>ปรับปรุงอาคาร 12</v>
      </c>
      <c r="B2" s="234"/>
      <c r="C2" s="234"/>
      <c r="D2" s="234"/>
      <c r="E2" s="234"/>
      <c r="F2" s="234"/>
      <c r="G2" s="234"/>
      <c r="H2" s="234"/>
      <c r="I2" s="234"/>
    </row>
    <row r="3" spans="1:9" ht="24">
      <c r="A3" s="234" t="s">
        <v>13</v>
      </c>
      <c r="B3" s="234"/>
      <c r="C3" s="234"/>
      <c r="D3" s="234"/>
      <c r="E3" s="234"/>
      <c r="F3" s="234"/>
      <c r="G3" s="234"/>
      <c r="H3" s="234"/>
      <c r="I3" s="234"/>
    </row>
    <row r="4" spans="1:9" ht="21.75">
      <c r="A4" s="239" t="s">
        <v>0</v>
      </c>
      <c r="B4" s="239" t="s">
        <v>1</v>
      </c>
      <c r="C4" s="237" t="s">
        <v>2</v>
      </c>
      <c r="D4" s="239" t="s">
        <v>3</v>
      </c>
      <c r="E4" s="235" t="s">
        <v>4</v>
      </c>
      <c r="F4" s="236"/>
      <c r="G4" s="235" t="s">
        <v>5</v>
      </c>
      <c r="H4" s="236"/>
      <c r="I4" s="237" t="s">
        <v>6</v>
      </c>
    </row>
    <row r="5" spans="1:9" ht="21.75">
      <c r="A5" s="240"/>
      <c r="B5" s="240"/>
      <c r="C5" s="238"/>
      <c r="D5" s="240"/>
      <c r="E5" s="29" t="s">
        <v>7</v>
      </c>
      <c r="F5" s="29" t="s">
        <v>8</v>
      </c>
      <c r="G5" s="29" t="s">
        <v>7</v>
      </c>
      <c r="H5" s="29" t="s">
        <v>8</v>
      </c>
      <c r="I5" s="238"/>
    </row>
    <row r="6" spans="1:9" ht="21.75">
      <c r="A6" s="92"/>
      <c r="B6" s="115" t="s">
        <v>137</v>
      </c>
      <c r="C6" s="91"/>
      <c r="D6" s="92"/>
      <c r="E6" s="29"/>
      <c r="F6" s="29"/>
      <c r="G6" s="29"/>
      <c r="H6" s="29"/>
      <c r="I6" s="91"/>
    </row>
    <row r="7" spans="1:9" s="4" customFormat="1" ht="21.75">
      <c r="A7" s="102">
        <v>1</v>
      </c>
      <c r="B7" s="103" t="s">
        <v>112</v>
      </c>
      <c r="C7" s="104"/>
      <c r="D7" s="134"/>
      <c r="E7" s="105"/>
      <c r="F7" s="66"/>
      <c r="G7" s="66"/>
      <c r="H7" s="66"/>
      <c r="I7" s="66"/>
    </row>
    <row r="8" spans="1:11" s="5" customFormat="1" ht="21.75">
      <c r="A8" s="106">
        <v>1.01</v>
      </c>
      <c r="B8" s="72" t="s">
        <v>113</v>
      </c>
      <c r="C8" s="68"/>
      <c r="D8" s="135" t="s">
        <v>104</v>
      </c>
      <c r="E8" s="68"/>
      <c r="F8" s="66"/>
      <c r="G8" s="66"/>
      <c r="H8" s="66"/>
      <c r="I8" s="66"/>
      <c r="K8" s="69"/>
    </row>
    <row r="9" spans="1:9" s="5" customFormat="1" ht="62.25" customHeight="1">
      <c r="A9" s="106">
        <v>1.02</v>
      </c>
      <c r="B9" s="72" t="s">
        <v>114</v>
      </c>
      <c r="C9" s="68"/>
      <c r="D9" s="135" t="s">
        <v>41</v>
      </c>
      <c r="E9" s="68"/>
      <c r="F9" s="66"/>
      <c r="G9" s="68"/>
      <c r="H9" s="66"/>
      <c r="I9" s="66"/>
    </row>
    <row r="10" spans="1:9" s="5" customFormat="1" ht="61.5" customHeight="1">
      <c r="A10" s="106">
        <v>1.03</v>
      </c>
      <c r="B10" s="72" t="s">
        <v>115</v>
      </c>
      <c r="C10" s="68"/>
      <c r="D10" s="135" t="s">
        <v>41</v>
      </c>
      <c r="E10" s="68"/>
      <c r="F10" s="66"/>
      <c r="G10" s="68"/>
      <c r="H10" s="66"/>
      <c r="I10" s="66"/>
    </row>
    <row r="11" spans="1:9" s="5" customFormat="1" ht="61.5" customHeight="1">
      <c r="A11" s="106">
        <v>1.04</v>
      </c>
      <c r="B11" s="132" t="s">
        <v>116</v>
      </c>
      <c r="C11" s="68"/>
      <c r="D11" s="133" t="s">
        <v>41</v>
      </c>
      <c r="E11" s="107"/>
      <c r="F11" s="66"/>
      <c r="G11" s="107"/>
      <c r="H11" s="66"/>
      <c r="I11" s="66"/>
    </row>
    <row r="12" spans="1:9" s="5" customFormat="1" ht="43.5">
      <c r="A12" s="106">
        <v>1.05</v>
      </c>
      <c r="B12" s="72" t="s">
        <v>117</v>
      </c>
      <c r="C12" s="68"/>
      <c r="D12" s="135" t="s">
        <v>41</v>
      </c>
      <c r="E12" s="68"/>
      <c r="F12" s="66"/>
      <c r="G12" s="68"/>
      <c r="H12" s="66"/>
      <c r="I12" s="66"/>
    </row>
    <row r="13" spans="1:11" s="63" customFormat="1" ht="40.5" customHeight="1">
      <c r="A13" s="106">
        <v>1.06</v>
      </c>
      <c r="B13" s="72" t="s">
        <v>118</v>
      </c>
      <c r="C13" s="68"/>
      <c r="D13" s="135" t="s">
        <v>41</v>
      </c>
      <c r="E13" s="68"/>
      <c r="F13" s="66"/>
      <c r="G13" s="68"/>
      <c r="H13" s="66"/>
      <c r="I13" s="66"/>
      <c r="K13" s="101"/>
    </row>
    <row r="14" spans="1:9" s="5" customFormat="1" ht="40.5" customHeight="1">
      <c r="A14" s="106">
        <v>1.07</v>
      </c>
      <c r="B14" s="72" t="s">
        <v>119</v>
      </c>
      <c r="C14" s="68"/>
      <c r="D14" s="135" t="s">
        <v>41</v>
      </c>
      <c r="E14" s="68"/>
      <c r="F14" s="66"/>
      <c r="G14" s="68"/>
      <c r="H14" s="66"/>
      <c r="I14" s="66"/>
    </row>
    <row r="15" spans="1:9" s="5" customFormat="1" ht="38.25" customHeight="1">
      <c r="A15" s="106">
        <v>1.08</v>
      </c>
      <c r="B15" s="72" t="s">
        <v>153</v>
      </c>
      <c r="C15" s="68"/>
      <c r="D15" s="135" t="s">
        <v>41</v>
      </c>
      <c r="E15" s="68"/>
      <c r="F15" s="66"/>
      <c r="G15" s="68"/>
      <c r="H15" s="66"/>
      <c r="I15" s="66"/>
    </row>
    <row r="16" spans="1:11" s="5" customFormat="1" ht="21.75" customHeight="1">
      <c r="A16" s="106">
        <v>1.09</v>
      </c>
      <c r="B16" s="72" t="s">
        <v>121</v>
      </c>
      <c r="C16" s="68"/>
      <c r="D16" s="135" t="s">
        <v>41</v>
      </c>
      <c r="E16" s="68"/>
      <c r="F16" s="66"/>
      <c r="G16" s="68"/>
      <c r="H16" s="66"/>
      <c r="I16" s="66"/>
      <c r="K16" s="88"/>
    </row>
    <row r="17" spans="1:9" s="63" customFormat="1" ht="21.75">
      <c r="A17" s="106">
        <v>1.1</v>
      </c>
      <c r="B17" s="71" t="s">
        <v>122</v>
      </c>
      <c r="C17" s="66"/>
      <c r="D17" s="136" t="s">
        <v>123</v>
      </c>
      <c r="E17" s="108"/>
      <c r="F17" s="66"/>
      <c r="G17" s="108"/>
      <c r="H17" s="66"/>
      <c r="I17" s="66"/>
    </row>
    <row r="18" spans="1:9" s="4" customFormat="1" ht="21.75">
      <c r="A18" s="106">
        <v>1.11</v>
      </c>
      <c r="B18" s="109" t="s">
        <v>124</v>
      </c>
      <c r="C18" s="68"/>
      <c r="D18" s="136" t="s">
        <v>123</v>
      </c>
      <c r="E18" s="108"/>
      <c r="F18" s="66"/>
      <c r="G18" s="108"/>
      <c r="H18" s="66"/>
      <c r="I18" s="66"/>
    </row>
    <row r="19" spans="1:10" s="5" customFormat="1" ht="21.75">
      <c r="A19" s="106">
        <v>1.12</v>
      </c>
      <c r="B19" s="109" t="s">
        <v>125</v>
      </c>
      <c r="C19" s="68"/>
      <c r="D19" s="136" t="s">
        <v>123</v>
      </c>
      <c r="E19" s="108"/>
      <c r="F19" s="66"/>
      <c r="G19" s="108"/>
      <c r="H19" s="66"/>
      <c r="I19" s="66"/>
      <c r="J19" s="69"/>
    </row>
    <row r="20" spans="1:9" s="5" customFormat="1" ht="21.75">
      <c r="A20" s="106">
        <v>1.13</v>
      </c>
      <c r="B20" s="110" t="s">
        <v>126</v>
      </c>
      <c r="C20" s="68"/>
      <c r="D20" s="136" t="s">
        <v>127</v>
      </c>
      <c r="E20" s="68"/>
      <c r="F20" s="66"/>
      <c r="G20" s="68"/>
      <c r="H20" s="66"/>
      <c r="I20" s="66"/>
    </row>
    <row r="21" spans="1:9" s="5" customFormat="1" ht="39.75" customHeight="1">
      <c r="A21" s="106">
        <v>1.14</v>
      </c>
      <c r="B21" s="110" t="s">
        <v>128</v>
      </c>
      <c r="C21" s="68"/>
      <c r="D21" s="136" t="s">
        <v>104</v>
      </c>
      <c r="E21" s="68"/>
      <c r="F21" s="66"/>
      <c r="G21" s="68"/>
      <c r="H21" s="66"/>
      <c r="I21" s="66"/>
    </row>
    <row r="22" spans="1:9" s="5" customFormat="1" ht="43.5">
      <c r="A22" s="106">
        <v>1.15</v>
      </c>
      <c r="B22" s="110" t="s">
        <v>129</v>
      </c>
      <c r="C22" s="68"/>
      <c r="D22" s="136" t="s">
        <v>104</v>
      </c>
      <c r="E22" s="68"/>
      <c r="F22" s="66"/>
      <c r="G22" s="68"/>
      <c r="H22" s="66"/>
      <c r="I22" s="66"/>
    </row>
    <row r="23" spans="1:9" s="5" customFormat="1" ht="21.75" customHeight="1">
      <c r="A23" s="106">
        <v>1.16</v>
      </c>
      <c r="B23" s="80" t="s">
        <v>130</v>
      </c>
      <c r="C23" s="68"/>
      <c r="D23" s="136" t="s">
        <v>104</v>
      </c>
      <c r="E23" s="68"/>
      <c r="F23" s="66"/>
      <c r="G23" s="68"/>
      <c r="H23" s="66"/>
      <c r="I23" s="66"/>
    </row>
    <row r="24" spans="1:9" s="5" customFormat="1" ht="21.75" customHeight="1">
      <c r="A24" s="111">
        <v>2</v>
      </c>
      <c r="B24" s="112" t="s">
        <v>131</v>
      </c>
      <c r="C24" s="68"/>
      <c r="D24" s="136"/>
      <c r="E24" s="68"/>
      <c r="F24" s="66"/>
      <c r="G24" s="68"/>
      <c r="H24" s="66"/>
      <c r="I24" s="66"/>
    </row>
    <row r="25" spans="1:9" s="5" customFormat="1" ht="21.75">
      <c r="A25" s="106">
        <v>2.01</v>
      </c>
      <c r="B25" s="72" t="s">
        <v>113</v>
      </c>
      <c r="C25" s="68"/>
      <c r="D25" s="135" t="s">
        <v>104</v>
      </c>
      <c r="E25" s="68"/>
      <c r="F25" s="66"/>
      <c r="G25" s="66"/>
      <c r="H25" s="66"/>
      <c r="I25" s="66"/>
    </row>
    <row r="26" spans="1:9" s="5" customFormat="1" ht="42" customHeight="1">
      <c r="A26" s="106">
        <v>2.02</v>
      </c>
      <c r="B26" s="72" t="s">
        <v>114</v>
      </c>
      <c r="C26" s="68"/>
      <c r="D26" s="135" t="s">
        <v>41</v>
      </c>
      <c r="E26" s="68"/>
      <c r="F26" s="66"/>
      <c r="G26" s="68"/>
      <c r="H26" s="66"/>
      <c r="I26" s="66"/>
    </row>
    <row r="27" spans="1:9" s="5" customFormat="1" ht="62.25" customHeight="1">
      <c r="A27" s="106">
        <v>2.03</v>
      </c>
      <c r="B27" s="72" t="s">
        <v>115</v>
      </c>
      <c r="C27" s="68"/>
      <c r="D27" s="135" t="s">
        <v>41</v>
      </c>
      <c r="E27" s="68"/>
      <c r="F27" s="66"/>
      <c r="G27" s="68"/>
      <c r="H27" s="66"/>
      <c r="I27" s="66"/>
    </row>
    <row r="28" spans="1:9" s="5" customFormat="1" ht="65.25">
      <c r="A28" s="106">
        <v>2.04</v>
      </c>
      <c r="B28" s="132" t="s">
        <v>116</v>
      </c>
      <c r="C28" s="68"/>
      <c r="D28" s="133" t="s">
        <v>41</v>
      </c>
      <c r="E28" s="107"/>
      <c r="F28" s="66"/>
      <c r="G28" s="107"/>
      <c r="H28" s="66"/>
      <c r="I28" s="66"/>
    </row>
    <row r="29" spans="1:9" s="63" customFormat="1" ht="43.5">
      <c r="A29" s="106">
        <v>2.05</v>
      </c>
      <c r="B29" s="72" t="s">
        <v>117</v>
      </c>
      <c r="C29" s="68"/>
      <c r="D29" s="135" t="s">
        <v>41</v>
      </c>
      <c r="E29" s="68"/>
      <c r="F29" s="66"/>
      <c r="G29" s="68"/>
      <c r="H29" s="66"/>
      <c r="I29" s="66"/>
    </row>
    <row r="30" spans="1:9" s="5" customFormat="1" ht="43.5">
      <c r="A30" s="106">
        <v>2.06</v>
      </c>
      <c r="B30" s="72" t="s">
        <v>118</v>
      </c>
      <c r="C30" s="68"/>
      <c r="D30" s="135" t="s">
        <v>41</v>
      </c>
      <c r="E30" s="68"/>
      <c r="F30" s="66"/>
      <c r="G30" s="68"/>
      <c r="H30" s="66"/>
      <c r="I30" s="66"/>
    </row>
    <row r="31" spans="1:9" s="5" customFormat="1" ht="39" customHeight="1">
      <c r="A31" s="106">
        <v>2.07</v>
      </c>
      <c r="B31" s="72" t="s">
        <v>119</v>
      </c>
      <c r="C31" s="68"/>
      <c r="D31" s="135" t="s">
        <v>41</v>
      </c>
      <c r="E31" s="68"/>
      <c r="F31" s="66"/>
      <c r="G31" s="68"/>
      <c r="H31" s="66"/>
      <c r="I31" s="66"/>
    </row>
    <row r="32" spans="1:9" s="5" customFormat="1" ht="43.5">
      <c r="A32" s="106">
        <v>2.08</v>
      </c>
      <c r="B32" s="72" t="s">
        <v>120</v>
      </c>
      <c r="C32" s="68"/>
      <c r="D32" s="135" t="s">
        <v>41</v>
      </c>
      <c r="E32" s="68"/>
      <c r="F32" s="66"/>
      <c r="G32" s="68"/>
      <c r="H32" s="66"/>
      <c r="I32" s="66"/>
    </row>
    <row r="33" spans="1:13" s="5" customFormat="1" ht="21.75">
      <c r="A33" s="106">
        <v>2.09</v>
      </c>
      <c r="B33" s="71" t="s">
        <v>122</v>
      </c>
      <c r="C33" s="66"/>
      <c r="D33" s="136" t="s">
        <v>123</v>
      </c>
      <c r="E33" s="108"/>
      <c r="F33" s="66"/>
      <c r="G33" s="108"/>
      <c r="H33" s="66"/>
      <c r="I33" s="66"/>
      <c r="M33" s="69"/>
    </row>
    <row r="34" spans="1:9" s="5" customFormat="1" ht="21.75">
      <c r="A34" s="106">
        <v>2.1</v>
      </c>
      <c r="B34" s="109" t="s">
        <v>124</v>
      </c>
      <c r="C34" s="68"/>
      <c r="D34" s="136" t="s">
        <v>123</v>
      </c>
      <c r="E34" s="108"/>
      <c r="F34" s="66"/>
      <c r="G34" s="108"/>
      <c r="H34" s="66"/>
      <c r="I34" s="66"/>
    </row>
    <row r="35" spans="1:9" s="63" customFormat="1" ht="65.25">
      <c r="A35" s="106">
        <v>2.11</v>
      </c>
      <c r="B35" s="131" t="s">
        <v>132</v>
      </c>
      <c r="C35" s="68"/>
      <c r="D35" s="136" t="s">
        <v>123</v>
      </c>
      <c r="E35" s="108"/>
      <c r="F35" s="66"/>
      <c r="G35" s="108"/>
      <c r="H35" s="66"/>
      <c r="I35" s="66"/>
    </row>
    <row r="36" spans="1:9" s="5" customFormat="1" ht="21.75">
      <c r="A36" s="106">
        <v>2.12</v>
      </c>
      <c r="B36" s="110" t="s">
        <v>126</v>
      </c>
      <c r="C36" s="68"/>
      <c r="D36" s="136" t="s">
        <v>127</v>
      </c>
      <c r="E36" s="68"/>
      <c r="F36" s="66"/>
      <c r="G36" s="68"/>
      <c r="H36" s="66"/>
      <c r="I36" s="66"/>
    </row>
    <row r="37" spans="1:9" s="5" customFormat="1" ht="43.5">
      <c r="A37" s="106">
        <v>2.13</v>
      </c>
      <c r="B37" s="110" t="s">
        <v>128</v>
      </c>
      <c r="C37" s="68"/>
      <c r="D37" s="136" t="s">
        <v>104</v>
      </c>
      <c r="E37" s="68"/>
      <c r="F37" s="66"/>
      <c r="G37" s="68"/>
      <c r="H37" s="66"/>
      <c r="I37" s="66"/>
    </row>
    <row r="38" spans="1:9" s="5" customFormat="1" ht="40.5" customHeight="1">
      <c r="A38" s="106">
        <v>2.14</v>
      </c>
      <c r="B38" s="110" t="s">
        <v>129</v>
      </c>
      <c r="C38" s="68"/>
      <c r="D38" s="136" t="s">
        <v>104</v>
      </c>
      <c r="E38" s="68"/>
      <c r="F38" s="66"/>
      <c r="G38" s="68"/>
      <c r="H38" s="66"/>
      <c r="I38" s="66"/>
    </row>
    <row r="39" spans="1:9" s="5" customFormat="1" ht="41.25" customHeight="1">
      <c r="A39" s="106">
        <v>2.15</v>
      </c>
      <c r="B39" s="110" t="s">
        <v>133</v>
      </c>
      <c r="C39" s="68"/>
      <c r="D39" s="136" t="s">
        <v>41</v>
      </c>
      <c r="E39" s="68"/>
      <c r="F39" s="66"/>
      <c r="G39" s="68"/>
      <c r="H39" s="66"/>
      <c r="I39" s="66"/>
    </row>
    <row r="40" spans="1:9" s="5" customFormat="1" ht="41.25" customHeight="1">
      <c r="A40" s="106">
        <v>2.16</v>
      </c>
      <c r="B40" s="72" t="s">
        <v>134</v>
      </c>
      <c r="C40" s="68"/>
      <c r="D40" s="135" t="s">
        <v>41</v>
      </c>
      <c r="E40" s="68"/>
      <c r="F40" s="66"/>
      <c r="G40" s="68"/>
      <c r="H40" s="66"/>
      <c r="I40" s="66"/>
    </row>
    <row r="41" spans="1:9" s="5" customFormat="1" ht="21.75">
      <c r="A41" s="106">
        <v>2.17</v>
      </c>
      <c r="B41" s="80" t="s">
        <v>130</v>
      </c>
      <c r="C41" s="68"/>
      <c r="D41" s="135" t="s">
        <v>104</v>
      </c>
      <c r="E41" s="68"/>
      <c r="F41" s="66"/>
      <c r="G41" s="68"/>
      <c r="H41" s="66"/>
      <c r="I41" s="66"/>
    </row>
    <row r="42" spans="1:9" s="5" customFormat="1" ht="21" customHeight="1">
      <c r="A42" s="111">
        <v>3</v>
      </c>
      <c r="B42" s="112" t="s">
        <v>135</v>
      </c>
      <c r="C42" s="113"/>
      <c r="D42" s="137"/>
      <c r="E42" s="113"/>
      <c r="F42" s="114"/>
      <c r="G42" s="113"/>
      <c r="H42" s="114"/>
      <c r="I42" s="114"/>
    </row>
    <row r="43" spans="1:9" s="5" customFormat="1" ht="21.75">
      <c r="A43" s="106">
        <v>3.01</v>
      </c>
      <c r="B43" s="72" t="s">
        <v>113</v>
      </c>
      <c r="C43" s="68"/>
      <c r="D43" s="135" t="s">
        <v>104</v>
      </c>
      <c r="E43" s="68"/>
      <c r="F43" s="66"/>
      <c r="G43" s="66"/>
      <c r="H43" s="66"/>
      <c r="I43" s="66"/>
    </row>
    <row r="44" spans="1:9" s="5" customFormat="1" ht="61.5" customHeight="1">
      <c r="A44" s="106">
        <v>3.02</v>
      </c>
      <c r="B44" s="72" t="s">
        <v>114</v>
      </c>
      <c r="C44" s="68"/>
      <c r="D44" s="135" t="s">
        <v>41</v>
      </c>
      <c r="E44" s="68"/>
      <c r="F44" s="66"/>
      <c r="G44" s="68"/>
      <c r="H44" s="66"/>
      <c r="I44" s="66"/>
    </row>
    <row r="45" spans="1:9" s="5" customFormat="1" ht="64.5" customHeight="1">
      <c r="A45" s="106">
        <v>3.03</v>
      </c>
      <c r="B45" s="132" t="s">
        <v>116</v>
      </c>
      <c r="C45" s="68"/>
      <c r="D45" s="133" t="s">
        <v>41</v>
      </c>
      <c r="E45" s="107"/>
      <c r="F45" s="66"/>
      <c r="G45" s="107"/>
      <c r="H45" s="66"/>
      <c r="I45" s="66"/>
    </row>
    <row r="46" spans="1:9" s="5" customFormat="1" ht="43.5">
      <c r="A46" s="106">
        <v>3.04</v>
      </c>
      <c r="B46" s="72" t="s">
        <v>117</v>
      </c>
      <c r="C46" s="68"/>
      <c r="D46" s="135" t="s">
        <v>104</v>
      </c>
      <c r="E46" s="68"/>
      <c r="F46" s="66"/>
      <c r="G46" s="68"/>
      <c r="H46" s="66"/>
      <c r="I46" s="66"/>
    </row>
    <row r="47" spans="1:9" s="5" customFormat="1" ht="43.5">
      <c r="A47" s="106">
        <v>3.05</v>
      </c>
      <c r="B47" s="72" t="s">
        <v>118</v>
      </c>
      <c r="C47" s="68"/>
      <c r="D47" s="135" t="s">
        <v>41</v>
      </c>
      <c r="E47" s="68"/>
      <c r="F47" s="66"/>
      <c r="G47" s="68"/>
      <c r="H47" s="66"/>
      <c r="I47" s="66"/>
    </row>
    <row r="48" spans="1:9" s="5" customFormat="1" ht="43.5">
      <c r="A48" s="106">
        <v>3.06</v>
      </c>
      <c r="B48" s="72" t="s">
        <v>121</v>
      </c>
      <c r="C48" s="68"/>
      <c r="D48" s="135" t="s">
        <v>41</v>
      </c>
      <c r="E48" s="68"/>
      <c r="F48" s="66"/>
      <c r="G48" s="68"/>
      <c r="H48" s="66"/>
      <c r="I48" s="66"/>
    </row>
    <row r="49" spans="1:9" s="5" customFormat="1" ht="63.75" customHeight="1">
      <c r="A49" s="106">
        <v>3.07</v>
      </c>
      <c r="B49" s="131" t="s">
        <v>132</v>
      </c>
      <c r="C49" s="68"/>
      <c r="D49" s="136" t="s">
        <v>123</v>
      </c>
      <c r="E49" s="108"/>
      <c r="F49" s="66"/>
      <c r="G49" s="108"/>
      <c r="H49" s="66"/>
      <c r="I49" s="66"/>
    </row>
    <row r="50" spans="1:9" s="5" customFormat="1" ht="21.75">
      <c r="A50" s="106">
        <v>3.08</v>
      </c>
      <c r="B50" s="110" t="s">
        <v>126</v>
      </c>
      <c r="C50" s="68"/>
      <c r="D50" s="136" t="s">
        <v>127</v>
      </c>
      <c r="E50" s="68"/>
      <c r="F50" s="66"/>
      <c r="G50" s="68"/>
      <c r="H50" s="66"/>
      <c r="I50" s="66"/>
    </row>
    <row r="51" spans="1:9" s="5" customFormat="1" ht="43.5">
      <c r="A51" s="106">
        <v>3.09</v>
      </c>
      <c r="B51" s="110" t="s">
        <v>128</v>
      </c>
      <c r="C51" s="68"/>
      <c r="D51" s="136" t="s">
        <v>104</v>
      </c>
      <c r="E51" s="68"/>
      <c r="F51" s="66"/>
      <c r="G51" s="68"/>
      <c r="H51" s="66"/>
      <c r="I51" s="66"/>
    </row>
    <row r="52" spans="1:9" s="5" customFormat="1" ht="43.5">
      <c r="A52" s="106">
        <v>3.1</v>
      </c>
      <c r="B52" s="110" t="s">
        <v>129</v>
      </c>
      <c r="C52" s="68"/>
      <c r="D52" s="136" t="s">
        <v>104</v>
      </c>
      <c r="E52" s="68"/>
      <c r="F52" s="66"/>
      <c r="G52" s="68"/>
      <c r="H52" s="66"/>
      <c r="I52" s="66"/>
    </row>
    <row r="53" spans="1:9" ht="42" customHeight="1">
      <c r="A53" s="106">
        <v>3.11</v>
      </c>
      <c r="B53" s="110" t="s">
        <v>133</v>
      </c>
      <c r="C53" s="68"/>
      <c r="D53" s="136" t="s">
        <v>41</v>
      </c>
      <c r="E53" s="68"/>
      <c r="F53" s="66"/>
      <c r="G53" s="68"/>
      <c r="H53" s="66"/>
      <c r="I53" s="66"/>
    </row>
    <row r="54" spans="1:9" ht="43.5">
      <c r="A54" s="106">
        <v>3.12</v>
      </c>
      <c r="B54" s="72" t="s">
        <v>152</v>
      </c>
      <c r="C54" s="68"/>
      <c r="D54" s="135" t="s">
        <v>41</v>
      </c>
      <c r="E54" s="68"/>
      <c r="F54" s="66"/>
      <c r="G54" s="68"/>
      <c r="H54" s="66"/>
      <c r="I54" s="66"/>
    </row>
    <row r="55" spans="1:9" ht="21.75">
      <c r="A55" s="106">
        <v>3.13</v>
      </c>
      <c r="B55" s="80" t="s">
        <v>130</v>
      </c>
      <c r="C55" s="68"/>
      <c r="D55" s="135" t="s">
        <v>104</v>
      </c>
      <c r="E55" s="68"/>
      <c r="F55" s="66"/>
      <c r="G55" s="68"/>
      <c r="H55" s="66"/>
      <c r="I55" s="66"/>
    </row>
    <row r="56" spans="1:9" ht="21.75">
      <c r="A56" s="106"/>
      <c r="B56" s="80"/>
      <c r="C56" s="68"/>
      <c r="D56" s="135"/>
      <c r="E56" s="68"/>
      <c r="F56" s="66"/>
      <c r="G56" s="68"/>
      <c r="H56" s="66"/>
      <c r="I56" s="66"/>
    </row>
    <row r="57" spans="1:9" ht="21.75">
      <c r="A57" s="106"/>
      <c r="B57" s="80"/>
      <c r="C57" s="68"/>
      <c r="D57" s="135"/>
      <c r="E57" s="68"/>
      <c r="F57" s="66"/>
      <c r="G57" s="68"/>
      <c r="H57" s="66"/>
      <c r="I57" s="66"/>
    </row>
    <row r="58" spans="1:9" ht="21.75">
      <c r="A58" s="58"/>
      <c r="B58" s="59" t="s">
        <v>136</v>
      </c>
      <c r="C58" s="68"/>
      <c r="D58" s="138"/>
      <c r="E58" s="68"/>
      <c r="F58" s="113">
        <f>SUM(F8:F55)</f>
        <v>0</v>
      </c>
      <c r="G58" s="113"/>
      <c r="H58" s="113">
        <f>SUM(H8:H55)</f>
        <v>0</v>
      </c>
      <c r="I58" s="113">
        <f>SUM(I8:I55)</f>
        <v>0</v>
      </c>
    </row>
  </sheetData>
  <sheetProtection/>
  <mergeCells count="10">
    <mergeCell ref="A1:I1"/>
    <mergeCell ref="A2:I2"/>
    <mergeCell ref="A3:I3"/>
    <mergeCell ref="A4:A5"/>
    <mergeCell ref="B4:B5"/>
    <mergeCell ref="C4:C5"/>
    <mergeCell ref="D4:D5"/>
    <mergeCell ref="E4:F4"/>
    <mergeCell ref="G4:H4"/>
    <mergeCell ref="I4:I5"/>
  </mergeCells>
  <printOptions/>
  <pageMargins left="0.1968503937007874" right="0.11811023622047245" top="0.984251968503937" bottom="0.984251968503937" header="0.3937007874015748" footer="0.5118110236220472"/>
  <pageSetup horizontalDpi="600" verticalDpi="600" orientation="portrait" paperSize="9" scale="86" r:id="rId2"/>
  <headerFooter alignWithMargins="0">
    <oddHeader>&amp;L&amp;"TH SarabunPSK,ธรรมดา"รายละเอียดบัญชีแสดงปริมาณวัสดุ แรงงาน และประมาณราคาค่าก่อสร้าง&amp;R&amp;"TH SarabunPSK,ธรรมดา"ปร.4 &amp;P / &amp;N</oddHeader>
    <oddFooter>&amp;L&amp;"TH SarabunPSK,ตัวหนา"หมายเหตุ&amp;"TH SarabunPSK,ธรรมดา" บัญชีปริมาณงานฉบับนี้ผู้เสนอราคาจะต้องตรวจสอบรายละเอียดจากแบบรูปรายการโดยละเอียดอีกครั้ง หากปรากฏภายหลังว่าบัญชีปริมาณงานกับแบบรูปรายการขัดแย้งกัน ให้ยึดตามแบบรูปรายการ หรือคำวินิจฉัยของผู้ว่าจ้าง</oddFooter>
  </headerFooter>
  <rowBreaks count="2" manualBreakCount="2">
    <brk id="23" max="8" man="1"/>
    <brk id="39" max="8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D5"/>
  <sheetViews>
    <sheetView zoomScalePageLayoutView="0" workbookViewId="0" topLeftCell="A1">
      <selection activeCell="A1" sqref="A1:D1"/>
    </sheetView>
  </sheetViews>
  <sheetFormatPr defaultColWidth="9.00390625" defaultRowHeight="21.75"/>
  <sheetData>
    <row r="1" spans="1:4" ht="21.75">
      <c r="A1" s="241" t="s">
        <v>13</v>
      </c>
      <c r="B1" s="241"/>
      <c r="C1" s="241"/>
      <c r="D1" s="241"/>
    </row>
    <row r="2" spans="1:4" ht="21.75">
      <c r="A2" s="241" t="s">
        <v>28</v>
      </c>
      <c r="B2" s="241"/>
      <c r="C2" s="241"/>
      <c r="D2" s="241"/>
    </row>
    <row r="3" spans="1:4" ht="21.75">
      <c r="A3" s="241" t="s">
        <v>30</v>
      </c>
      <c r="B3" s="241"/>
      <c r="C3" s="241"/>
      <c r="D3" s="241"/>
    </row>
    <row r="4" spans="1:4" ht="21.75">
      <c r="A4" s="241" t="s">
        <v>31</v>
      </c>
      <c r="B4" s="241"/>
      <c r="C4" s="241"/>
      <c r="D4" s="241"/>
    </row>
    <row r="5" spans="1:4" ht="21.75">
      <c r="A5" s="241" t="s">
        <v>29</v>
      </c>
      <c r="B5" s="241"/>
      <c r="C5" s="241"/>
      <c r="D5" s="241"/>
    </row>
  </sheetData>
  <sheetProtection/>
  <mergeCells count="5">
    <mergeCell ref="A5:D5"/>
    <mergeCell ref="A1:D1"/>
    <mergeCell ref="A2:D2"/>
    <mergeCell ref="A3:D3"/>
    <mergeCell ref="A4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CIVIL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NANG</dc:creator>
  <cp:keywords/>
  <dc:description/>
  <cp:lastModifiedBy>Lenovo</cp:lastModifiedBy>
  <cp:lastPrinted>2023-07-20T10:59:26Z</cp:lastPrinted>
  <dcterms:created xsi:type="dcterms:W3CDTF">2000-06-22T14:55:11Z</dcterms:created>
  <dcterms:modified xsi:type="dcterms:W3CDTF">2023-08-07T03:26:04Z</dcterms:modified>
  <cp:category/>
  <cp:version/>
  <cp:contentType/>
  <cp:contentStatus/>
</cp:coreProperties>
</file>