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'ผลการจัดซื้อจัดจ้าง'!$A$1:$R$17</definedName>
  </definedNames>
  <calcPr fullCalcOnLoad="1"/>
</workbook>
</file>

<file path=xl/sharedStrings.xml><?xml version="1.0" encoding="utf-8"?>
<sst xmlns="http://schemas.openxmlformats.org/spreadsheetml/2006/main" count="325" uniqueCount="194">
  <si>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</si>
  <si>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</si>
  <si>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</si>
  <si>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</si>
  <si>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</si>
  <si>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</si>
  <si>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</si>
  <si>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</si>
  <si>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</si>
  <si>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</si>
  <si>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</si>
  <si>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</si>
  <si>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</si>
  <si>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</si>
  <si>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</si>
  <si>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</si>
  <si>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</si>
  <si>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</si>
  <si>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</si>
  <si>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</si>
  <si>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</si>
  <si>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</si>
  <si>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</si>
  <si>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</si>
  <si>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</si>
  <si>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</si>
  <si>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</si>
  <si>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</si>
  <si>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</si>
  <si>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</si>
  <si>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</si>
  <si>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</si>
  <si>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</si>
  <si>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</si>
  <si>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</si>
  <si>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</si>
  <si>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</si>
  <si>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</si>
  <si>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</si>
  <si>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</si>
  <si>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</si>
  <si>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</si>
  <si>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</si>
  <si>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</si>
  <si>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</si>
  <si>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</si>
  <si>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</si>
  <si>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</si>
  <si>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</si>
  <si>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</si>
  <si>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</si>
  <si>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</si>
  <si>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</si>
  <si>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</si>
  <si>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</si>
  <si>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</si>
  <si>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</si>
  <si>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</si>
  <si>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</si>
  <si>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</si>
  <si>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</si>
  <si>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</si>
  <si>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</si>
  <si>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</si>
  <si>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</si>
  <si>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</si>
  <si>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</si>
  <si>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</si>
  <si>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</si>
  <si>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</si>
  <si>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</si>
  <si>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</si>
  <si>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</si>
  <si>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</si>
  <si>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</si>
  <si>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</si>
  <si>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</si>
  <si>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</si>
  <si>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</si>
  <si>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</si>
  <si>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</si>
  <si>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</si>
  <si>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</si>
  <si>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</si>
  <si>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</si>
  <si>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</si>
  <si>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</si>
  <si>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</si>
  <si>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</si>
  <si>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</si>
  <si>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</si>
  <si>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</si>
  <si>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</si>
  <si>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</si>
  <si>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</si>
  <si>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</si>
  <si>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</si>
  <si>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</si>
  <si>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</si>
  <si>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</si>
  <si>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</si>
  <si>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</si>
  <si>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</si>
  <si>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</si>
  <si>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</si>
  <si>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</si>
  <si>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</si>
  <si>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</si>
  <si>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</si>
  <si>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</si>
  <si>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</si>
  <si>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</si>
  <si>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</si>
  <si>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</si>
  <si>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</si>
  <si>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</si>
  <si>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</si>
  <si>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</si>
  <si>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</si>
  <si>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</si>
  <si>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</si>
  <si>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</si>
  <si>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</si>
  <si>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</si>
  <si>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</si>
  <si>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</si>
  <si>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</si>
  <si>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</si>
  <si>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</si>
  <si>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</si>
  <si>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</si>
  <si>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</si>
  <si>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</si>
  <si>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</si>
  <si>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</si>
  <si>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</si>
  <si>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</si>
  <si>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</si>
  <si>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</si>
  <si>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</si>
  <si>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</si>
  <si>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</si>
  <si>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</si>
  <si>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</si>
  <si>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</si>
  <si>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มหาวิทยาลัยราชภัฏอุตรดิตถ์</t>
  </si>
  <si>
    <t>เมือง</t>
  </si>
  <si>
    <t xml:space="preserve">ก่อสร้างโดมหลังคาระหว่างอาคาร 8-9 </t>
  </si>
  <si>
    <t xml:space="preserve">ปรับปรุงอาคาร 6 </t>
  </si>
  <si>
    <t>ปรับปรุงอาคาร 12</t>
  </si>
  <si>
    <t>ปรับปรุงอาคารหอศิลป์เฉลิมพระเกียรติ</t>
  </si>
  <si>
    <t>ปรับปรุงหลังคาและดาดฟ้าอาคาร ICIT</t>
  </si>
  <si>
    <t>ปรับปรุงอาคารศูนย์วิจัยพลังงานและสิ่งแวดล้อม</t>
  </si>
  <si>
    <t>ปรับปรุงอาคารศิลปกรรม</t>
  </si>
  <si>
    <t>ปรับปรุงพื้นลานกิจกรรมอาคารดนตรี</t>
  </si>
  <si>
    <t>ปรับปรุงอาคารโรงเรียนสาธิต</t>
  </si>
  <si>
    <t>เครื่องปรับอากาศ แบบตั้งพื้นหรือแขวน(ระบบInvertrer) ขนาด 36,000 บีทียู</t>
  </si>
  <si>
    <t>คอมพิวเตอร์โน๊ตบุ๊ค</t>
  </si>
  <si>
    <t>คอมพิวเตอร์สำหรับงานประมวลผล แบบที่ 1</t>
  </si>
  <si>
    <t xml:space="preserve">เครื่องพิมพ์เลเซอร์ หรือ LED สี ชนิด Network แบบที่ 1 </t>
  </si>
  <si>
    <t>สมาร์ททีวี ขนาดไม่น้อยกว่า 65 นิ้ว</t>
  </si>
  <si>
    <t>เครื่องยนต์ปั่นไฟ 5,000 วัตต์ เบนซิน 4 จังหวะ(มีล้อเข็น)</t>
  </si>
  <si>
    <t>เครื่องเชื่อมท่อ HDPE แบบไฮดรอริก 200 mm.</t>
  </si>
  <si>
    <t>สิ้นสุดสัญญา</t>
  </si>
  <si>
    <t>อยู่ระหว่างกระบวนการจัดซื้อจัดจ้าง</t>
  </si>
  <si>
    <t>อยู่ระหว่างการดำเนินการและตรวจรับ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</si>
  <si>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มหาวิทยาลัยราชภัฏอุตรดิตถ์</t>
    </r>
  </si>
  <si>
    <t>พ.ร.บ. งบประมาณรายจ่าย</t>
  </si>
  <si>
    <t>ห้างหุ้นส่วนจำกัด หงษ์สุวรรณ บิวดิ้ง (ขายปลีก/ให้บริการ)</t>
  </si>
  <si>
    <t>ห้างหุ้นส่วนจำกัด 3 ซ.คอนสตรัคชั่น</t>
  </si>
  <si>
    <t>ห้างหุ้นส่วนจำกัด ธิติรัตน์ก่อสร้าง</t>
  </si>
  <si>
    <t>บริษัท ซีบรา ครอส เอ็นจิเนียริ่ง จำกัด</t>
  </si>
  <si>
    <t>บริษัท คันธมาทน์เอ็นจิเนียริ่ง แอนด์ ซัพพลาย จำกัด</t>
  </si>
  <si>
    <t>บริษัท เวิลด์ เคม จำกัด</t>
  </si>
  <si>
    <t>บริษัท ดี ดี ที อินเตอร์เนชั่นแนล จำกัด</t>
  </si>
  <si>
    <t>ภายใน 30 วันนับแต่วันลงนามในสัญญา</t>
  </si>
  <si>
    <t>0533547000144</t>
  </si>
  <si>
    <t>0105543101898</t>
  </si>
  <si>
    <t>0125553019345</t>
  </si>
  <si>
    <t>หจก.อุตรดิตถ์เคเน็ต</t>
  </si>
  <si>
    <t>0533559000411</t>
  </si>
  <si>
    <t>ห้างหุ้นส่วนจำกัดหงษ์สุวรรณบิวดิ้ง</t>
  </si>
  <si>
    <t>0533557000261</t>
  </si>
  <si>
    <t>ห้างหุ้นส่วนจำกัด อุตรดิตถ์จันทรานิช ปุ๋ย ยา (2013)</t>
  </si>
  <si>
    <t>0533542000294</t>
  </si>
  <si>
    <t>010354500027</t>
  </si>
  <si>
    <t>0533549000192</t>
  </si>
  <si>
    <t>0125556011400</t>
  </si>
  <si>
    <t>0535561000336</t>
  </si>
  <si>
    <t>0105559011541</t>
  </si>
  <si>
    <t>บริษัทเลิฟ อินโนเวชั่น คอนกรีต จำกัด</t>
  </si>
  <si>
    <t>ห้างหุ้นส่วนจำกัดไอ.โอ.เอส.คอนสตรัคชั่น</t>
  </si>
  <si>
    <t>ห้างหุ้นส่วนจำกัดปิยพันธ์ การช่าง</t>
  </si>
  <si>
    <t>0563558000311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</si>
</sst>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1070000]d/mm/yyyy;@"/>
    <numFmt numFmtId="192" formatCode="[$-1010000]d/m/yyyy;@"/>
    <numFmt numFmtId="193" formatCode="[$-D07041E]d\ mmmm\ yyyy;@"/>
    <numFmt numFmtId="194" formatCode="[$-107041E]d\ mmmm\ yyyy;@"/>
    <numFmt numFmtId="195" formatCode="[$-41E]d\ mmmm\ yyyy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  <numFmt numFmtId="200" formatCode="0.0"/>
    <numFmt numFmtId="201" formatCode="_-* #,##0.000_-;\-* #,##0.000_-;_-* &quot;-&quot;??_-;_-@_-"/>
    <numFmt numFmtId="202" formatCode="_-* #,##0.0_-;\-* #,##0.0_-;_-* &quot;-&quot;??_-;_-@_-"/>
    <numFmt numFmtId="203" formatCode="_-* #,##0_-;\-* #,##0_-;_-* &quot;-&quot;??_-;_-@_-"/>
    <numFmt numFmtId="204" formatCode="mmm\-yyyy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4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38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47" fillId="0" borderId="0" xfId="38" applyFont="1" applyAlignment="1">
      <alignment horizontal="center" vertical="center" wrapText="1"/>
    </xf>
    <xf numFmtId="14" fontId="47" fillId="0" borderId="0" xfId="0" applyNumberFormat="1" applyFont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 wrapText="1"/>
    </xf>
    <xf numFmtId="192" fontId="47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43" fontId="47" fillId="0" borderId="0" xfId="38" applyFont="1" applyAlignment="1">
      <alignment/>
    </xf>
    <xf numFmtId="43" fontId="50" fillId="0" borderId="10" xfId="38" applyFont="1" applyBorder="1" applyAlignment="1">
      <alignment horizontal="center"/>
    </xf>
    <xf numFmtId="43" fontId="47" fillId="0" borderId="10" xfId="38" applyFont="1" applyBorder="1" applyAlignment="1">
      <alignment/>
    </xf>
    <xf numFmtId="43" fontId="47" fillId="0" borderId="10" xfId="38" applyFont="1" applyBorder="1" applyAlignment="1">
      <alignment horizontal="center"/>
    </xf>
    <xf numFmtId="43" fontId="47" fillId="0" borderId="10" xfId="0" applyNumberFormat="1" applyFont="1" applyBorder="1" applyAlignment="1">
      <alignment horizontal="center"/>
    </xf>
    <xf numFmtId="49" fontId="47" fillId="0" borderId="0" xfId="38" applyNumberFormat="1" applyFont="1" applyAlignment="1">
      <alignment horizontal="center" vertical="center" wrapText="1"/>
    </xf>
    <xf numFmtId="0" fontId="5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ยังมิได้มีการดำเนินการประกาศเผยแพร่ราคากลาง รายละเอียดข้อมูลราคากลางและการคำนวณราคากลางในเว็ปไซต์ของมหาวิทยาลัยและเว็ปไซต์ของกรมบัญชีกลาง ให้ครบถ้วนตามที่กฏหมายกำหนด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การส่งมอบงานแต่ละครั้ง ผู้ขายหรือผู้รับจ้างไม่ได้จัดทำหนังสือยื่นต่อมหาวิทยาลัยราชภัฏอุตรดิตถ์ ก่อนวันส่งมอบงานไม่น้อยกว่า ๓ วันทำการ ตามเงื่อนไขในสัญญา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ผู้ควบคุมงานไม่ได้บันทึกควบคุมงานประจำวันและรายงานผลการปฏิบัติให้คณะกรรมการตรวจรับจ้างทราบทุกสัปดาห์ให้ครบถ้วน ก่อนวันส่งมอบงานงวดสุดท้าย เพื่อให้เจ้าหน้าที่พัสดุ (ผู้ประสานงานโครงการ) เก็บรักษา เพื่อประกอบการตรวจสอบของผู้มีหน้าที่ เช่น คณะกรรมการตรวจงานจ้าง ผู้ตรวจสอบภายใน และผู้ตรวจสอบภายนอก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งบประมาณที่ได้รับจัดสรร หมวดที่ดิน สิ่งก่อสร้าง ได้มีการดำเนินการจัดทำแบบรูปรายการและบัญชีปริมาณงานล่าช้า ไม่เป็นไปตามแผนงานที่มหาวิทยาลัยได้ตั้งไว้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แนวทางแก้ไข  โดยมีการกำหนดขั้นตอนดำเนินการจัดทำตามแนวทางปฏิบัติของหนังสือด่วนที่สุด กรมบัญชีกลาง ที่ กค 0433.2/ว 206 ไว้อย่างเคร่งครัด และครบถ้วน โดยได้นำเผยแพร่รายละเอียดข้อมูลไว้ในเว็บไซต์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www.gprocurement.go.th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ของกรมบัญชีกลาง และ เว็บไซต์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http://supply.uru.ac.th/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ของมหาวิทยาลัยราชภัฏอุตรดิตถ์ ตามที่กฎหมายกำหนด และได้นำรายละเอียด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แนบไว้ในหัวข้อรายละเอียดขอบเขตงาน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แนวทางแก้ไข  ก่อนการส่งมอบงานแต่ละครั้งให้เจ้าหน้าที่พัสดุแจ้งให้ผู้ขาย จะต้องแจ้งกำหนดเวลาส่งมอบงานแต่ละครั้ง โดยทำเป็นหนังสือยื่นต่อมหาวิทยาลัยราชภัฏอุตรดิตถ์ ในวันและเวลาทำการของมหาวิทยาลัย ก่อนวันส่งมอบงานไม่น้อยกว่า ๓ วัน (สาม) วันทำการ ตามเงื่อนไขในสัญญาข้อ ๔ วรรค ๒ ระบุ "การส่งมอบสิ่งของตามสัญญานี้ไม่ว่าจะเป็นการส่งมอบเพียงครั้งเดียว หรือส่งมอบหลายครั้งผู้ขายจะต้องแจ้งกำหนดเวลาส่องมอบแต่ละครั้ง โดยทำเป็นหนังสือไปยื่นต่อผู้ซื้อ ณ มหาวิทยาลัยราชภักอุตรดิตถ์ในวันและเวลาทำการของผู้ซื้อ ก่อนวันส่งมอบงานไม่น้อยกว่า ๓ วันทำการ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แนวทางแก้ไข งานพัสดุจัดทำหนังสือแจ้งเร่งรัดติดตามรายงานประจำวันกับผู้ควบคุมงานให้เป็นปัจจุบันทุกสัปดาห์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แนวทางแก้ไข   มหาวิทยาลัยได้กำชับให้เจ้าหน้าที่ผู้เกี่ยวข้องเร่งดำเนินการจัดทำแบบรูปรายการและบัญชีปริมาณงาน ให้เป็นไปตามแผนงานที่ตั้งไว้  เพื่อให้งานพัสดุดำเนินการจัดซื้อจัดจ้างตามแผนงานที่กำหนดและเป็นการเร่งรัดการเบิกจ่ายงบประมาณแผ่นดินประจำปี  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2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7" customWidth="1"/>
    <col min="7" max="16384" width="9.00390625" style="1" customWidth="1"/>
  </cols>
  <sheetData>
    <row r="1" spans="1:15" ht="33.75">
      <c r="A1" s="23" t="s">
        <v>166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3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18" t="s">
        <v>135</v>
      </c>
      <c r="G5" s="4"/>
    </row>
    <row r="6" spans="4:7" ht="23.25">
      <c r="D6" s="6" t="s">
        <v>136</v>
      </c>
      <c r="E6" s="19">
        <f>+COUNTIF(ผลการจัดซื้อจัดจ้าง!$K:$K,รายงานสรุป!$D$6)</f>
        <v>12</v>
      </c>
      <c r="F6" s="19">
        <f>+SUMIF(ผลการจัดซื้อจัดจ้าง!$K:$K,รายงานสรุป!$D$6,ผลการจัดซื้อจัดจ้าง!$H:$H)</f>
        <v>27060800</v>
      </c>
      <c r="G6" s="4"/>
    </row>
    <row r="7" spans="4:7" ht="23.25">
      <c r="D7" s="6" t="s">
        <v>137</v>
      </c>
      <c r="E7" s="19">
        <f>+COUNTIF(ผลการจัดซื้อจัดจ้าง!$K:$K,รายงานสรุป!$D$7)</f>
        <v>0</v>
      </c>
      <c r="F7" s="19">
        <f>+SUMIF(ผลการจัดซื้อจัดจ้าง!$K:$K,รายงานสรุป!$D$7,ผลการจัดซื้อจัดจ้าง!$H:$H)</f>
        <v>0</v>
      </c>
      <c r="G7" s="4"/>
    </row>
    <row r="8" spans="4:7" ht="23.25">
      <c r="D8" s="6" t="s">
        <v>138</v>
      </c>
      <c r="E8" s="19">
        <f>+COUNTIF(ผลการจัดซื้อจัดจ้าง!$K:$K,รายงานสรุป!$D$8)</f>
        <v>4</v>
      </c>
      <c r="F8" s="19">
        <f>+SUMIF(ผลการจัดซื้อจัดจ้าง!$K:$K,รายงานสรุป!$D$8,ผลการจัดซื้อจัดจ้าง!$H:$H)</f>
        <v>184200</v>
      </c>
      <c r="G8" s="4"/>
    </row>
    <row r="9" spans="4:7" ht="23.25">
      <c r="D9" s="6" t="s">
        <v>139</v>
      </c>
      <c r="E9" s="19">
        <f>+COUNTIF(ผลการจัดซื้อจัดจ้าง!$K:$K,รายงานสรุป!$D$9)</f>
        <v>0</v>
      </c>
      <c r="F9" s="19">
        <f>+SUMIF(ผลการจัดซื้อจัดจ้าง!$K:$K,รายงานสรุป!$D$9,ผลการจัดซื้อจัดจ้าง!$H:$H)</f>
        <v>0</v>
      </c>
      <c r="G9" s="4"/>
    </row>
    <row r="10" spans="4:7" ht="23.25">
      <c r="D10" s="6" t="s">
        <v>142</v>
      </c>
      <c r="E10" s="19">
        <f>+COUNTIF(ผลการจัดซื้อจัดจ้าง!$K:$K,รายงานสรุป!$D$10)</f>
        <v>0</v>
      </c>
      <c r="F10" s="19">
        <f>+SUMIF(ผลการจัดซื้อจัดจ้าง!$K:$K,รายงานสรุป!$D$10,ผลการจัดซื้อจัดจ้าง!$H:$H)</f>
        <v>0</v>
      </c>
      <c r="G10" s="4"/>
    </row>
    <row r="11" spans="4:6" ht="21">
      <c r="D11" s="5" t="s">
        <v>134</v>
      </c>
      <c r="E11" s="21">
        <f>SUM(E6:E10)</f>
        <v>16</v>
      </c>
      <c r="F11" s="20">
        <f>SUM(F6:F10)</f>
        <v>27245000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70" zoomScaleNormal="70" zoomScalePageLayoutView="0" workbookViewId="0" topLeftCell="A1">
      <selection activeCell="K11" sqref="K11"/>
    </sheetView>
  </sheetViews>
  <sheetFormatPr defaultColWidth="9.140625" defaultRowHeight="15"/>
  <cols>
    <col min="1" max="1" width="14.421875" style="7" bestFit="1" customWidth="1"/>
    <col min="2" max="2" width="17.7109375" style="7" customWidth="1"/>
    <col min="3" max="3" width="40.28125" style="7" customWidth="1"/>
    <col min="4" max="4" width="20.8515625" style="7" customWidth="1"/>
    <col min="5" max="5" width="9.421875" style="7" customWidth="1"/>
    <col min="6" max="6" width="9.8515625" style="7" customWidth="1"/>
    <col min="7" max="7" width="26.421875" style="7" customWidth="1"/>
    <col min="8" max="8" width="16.421875" style="11" customWidth="1"/>
    <col min="9" max="9" width="28.57421875" style="7" customWidth="1"/>
    <col min="10" max="10" width="21.57421875" style="7" customWidth="1"/>
    <col min="11" max="11" width="18.421875" style="7" customWidth="1"/>
    <col min="12" max="12" width="18.57421875" style="11" customWidth="1"/>
    <col min="13" max="13" width="26.7109375" style="7" customWidth="1"/>
    <col min="14" max="14" width="23.421875" style="16" customWidth="1"/>
    <col min="15" max="15" width="33.00390625" style="7" bestFit="1" customWidth="1"/>
    <col min="16" max="16" width="21.28125" style="7" bestFit="1" customWidth="1"/>
    <col min="17" max="17" width="20.421875" style="14" bestFit="1" customWidth="1"/>
    <col min="18" max="18" width="15.7109375" style="7" bestFit="1" customWidth="1"/>
    <col min="19" max="16384" width="9.00390625" style="7" customWidth="1"/>
  </cols>
  <sheetData>
    <row r="1" spans="1:18" s="10" customFormat="1" ht="42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9" t="s">
        <v>5</v>
      </c>
      <c r="I1" s="8" t="s">
        <v>6</v>
      </c>
      <c r="J1" s="8" t="s">
        <v>7</v>
      </c>
      <c r="K1" s="8" t="s">
        <v>8</v>
      </c>
      <c r="L1" s="9" t="s">
        <v>9</v>
      </c>
      <c r="M1" s="8" t="s">
        <v>143</v>
      </c>
      <c r="N1" s="15" t="s">
        <v>10</v>
      </c>
      <c r="O1" s="8" t="s">
        <v>11</v>
      </c>
      <c r="P1" s="8" t="s">
        <v>144</v>
      </c>
      <c r="Q1" s="13" t="s">
        <v>12</v>
      </c>
      <c r="R1" s="8" t="s">
        <v>13</v>
      </c>
    </row>
    <row r="2" spans="1:18" ht="42">
      <c r="A2" s="7">
        <v>2566</v>
      </c>
      <c r="B2" s="7" t="s">
        <v>37</v>
      </c>
      <c r="C2" s="7" t="s">
        <v>30</v>
      </c>
      <c r="D2" s="7" t="s">
        <v>145</v>
      </c>
      <c r="E2" s="7" t="s">
        <v>146</v>
      </c>
      <c r="F2" s="7" t="s">
        <v>128</v>
      </c>
      <c r="G2" s="7" t="s">
        <v>147</v>
      </c>
      <c r="H2" s="11">
        <v>3950000</v>
      </c>
      <c r="I2" s="7" t="s">
        <v>167</v>
      </c>
      <c r="J2" s="7" t="s">
        <v>165</v>
      </c>
      <c r="K2" s="7" t="s">
        <v>136</v>
      </c>
      <c r="L2" s="11">
        <v>3950000</v>
      </c>
      <c r="M2" s="11">
        <v>3939000</v>
      </c>
      <c r="N2" s="16" t="s">
        <v>184</v>
      </c>
      <c r="O2" s="7" t="s">
        <v>170</v>
      </c>
      <c r="P2" s="7">
        <v>66089563079</v>
      </c>
      <c r="Q2" s="14">
        <v>243501</v>
      </c>
      <c r="R2" s="12">
        <v>243733</v>
      </c>
    </row>
    <row r="3" spans="1:18" ht="42">
      <c r="A3" s="7">
        <v>2566</v>
      </c>
      <c r="B3" s="7" t="s">
        <v>37</v>
      </c>
      <c r="C3" s="7" t="s">
        <v>30</v>
      </c>
      <c r="D3" s="7" t="s">
        <v>145</v>
      </c>
      <c r="E3" s="7" t="s">
        <v>146</v>
      </c>
      <c r="F3" s="7" t="s">
        <v>128</v>
      </c>
      <c r="G3" s="7" t="s">
        <v>148</v>
      </c>
      <c r="H3" s="11">
        <v>1235000</v>
      </c>
      <c r="I3" s="7" t="s">
        <v>167</v>
      </c>
      <c r="J3" s="7" t="s">
        <v>163</v>
      </c>
      <c r="K3" s="7" t="s">
        <v>136</v>
      </c>
      <c r="L3" s="11">
        <v>1235000</v>
      </c>
      <c r="M3" s="11">
        <v>940000</v>
      </c>
      <c r="N3" s="16" t="s">
        <v>185</v>
      </c>
      <c r="O3" s="7" t="s">
        <v>191</v>
      </c>
      <c r="P3" s="7">
        <v>65127416397</v>
      </c>
      <c r="Q3" s="14">
        <v>243285</v>
      </c>
      <c r="R3" s="12">
        <v>243375</v>
      </c>
    </row>
    <row r="4" spans="1:18" ht="42">
      <c r="A4" s="7">
        <v>2566</v>
      </c>
      <c r="B4" s="7" t="s">
        <v>37</v>
      </c>
      <c r="C4" s="7" t="s">
        <v>30</v>
      </c>
      <c r="D4" s="7" t="s">
        <v>145</v>
      </c>
      <c r="E4" s="7" t="s">
        <v>146</v>
      </c>
      <c r="F4" s="7" t="s">
        <v>128</v>
      </c>
      <c r="G4" s="7" t="s">
        <v>149</v>
      </c>
      <c r="H4" s="11">
        <v>1750000</v>
      </c>
      <c r="I4" s="7" t="s">
        <v>167</v>
      </c>
      <c r="J4" s="7" t="s">
        <v>163</v>
      </c>
      <c r="K4" s="7" t="s">
        <v>136</v>
      </c>
      <c r="L4" s="11">
        <v>1750000</v>
      </c>
      <c r="M4" s="11">
        <v>1650000</v>
      </c>
      <c r="N4" s="16" t="s">
        <v>186</v>
      </c>
      <c r="O4" s="7" t="s">
        <v>169</v>
      </c>
      <c r="P4" s="7">
        <v>66099244093</v>
      </c>
      <c r="Q4" s="14">
        <v>243524</v>
      </c>
      <c r="R4" s="12">
        <v>243685</v>
      </c>
    </row>
    <row r="5" spans="1:18" ht="42">
      <c r="A5" s="7">
        <v>2566</v>
      </c>
      <c r="B5" s="7" t="s">
        <v>37</v>
      </c>
      <c r="C5" s="7" t="s">
        <v>30</v>
      </c>
      <c r="D5" s="7" t="s">
        <v>145</v>
      </c>
      <c r="E5" s="7" t="s">
        <v>146</v>
      </c>
      <c r="F5" s="7" t="s">
        <v>128</v>
      </c>
      <c r="G5" s="7" t="s">
        <v>150</v>
      </c>
      <c r="H5" s="11">
        <v>1500000</v>
      </c>
      <c r="I5" s="7" t="s">
        <v>167</v>
      </c>
      <c r="J5" s="7" t="s">
        <v>164</v>
      </c>
      <c r="K5" s="7" t="s">
        <v>136</v>
      </c>
      <c r="L5" s="11">
        <v>1500000</v>
      </c>
      <c r="M5" s="11">
        <v>1480000</v>
      </c>
      <c r="N5" s="22" t="s">
        <v>193</v>
      </c>
      <c r="O5" s="11" t="s">
        <v>192</v>
      </c>
      <c r="P5" s="7">
        <v>66099003197</v>
      </c>
      <c r="Q5" s="14">
        <v>243696</v>
      </c>
      <c r="R5" s="12">
        <v>243815</v>
      </c>
    </row>
    <row r="6" spans="1:18" ht="42">
      <c r="A6" s="7">
        <v>2566</v>
      </c>
      <c r="B6" s="7" t="s">
        <v>37</v>
      </c>
      <c r="C6" s="7" t="s">
        <v>30</v>
      </c>
      <c r="D6" s="7" t="s">
        <v>145</v>
      </c>
      <c r="E6" s="7" t="s">
        <v>146</v>
      </c>
      <c r="F6" s="7" t="s">
        <v>128</v>
      </c>
      <c r="G6" s="7" t="s">
        <v>151</v>
      </c>
      <c r="H6" s="11">
        <v>2650000</v>
      </c>
      <c r="I6" s="7" t="s">
        <v>167</v>
      </c>
      <c r="J6" s="7" t="s">
        <v>163</v>
      </c>
      <c r="K6" s="7" t="s">
        <v>136</v>
      </c>
      <c r="L6" s="11">
        <v>2650000</v>
      </c>
      <c r="M6" s="11">
        <v>1636513.94</v>
      </c>
      <c r="N6" s="16" t="s">
        <v>187</v>
      </c>
      <c r="O6" s="7" t="s">
        <v>190</v>
      </c>
      <c r="P6" s="7">
        <v>66017137061</v>
      </c>
      <c r="Q6" s="14">
        <v>243357</v>
      </c>
      <c r="R6" s="12">
        <v>243416</v>
      </c>
    </row>
    <row r="7" spans="1:18" ht="42">
      <c r="A7" s="7">
        <v>2566</v>
      </c>
      <c r="B7" s="7" t="s">
        <v>37</v>
      </c>
      <c r="C7" s="7" t="s">
        <v>30</v>
      </c>
      <c r="D7" s="7" t="s">
        <v>145</v>
      </c>
      <c r="E7" s="7" t="s">
        <v>146</v>
      </c>
      <c r="F7" s="7" t="s">
        <v>128</v>
      </c>
      <c r="G7" s="7" t="s">
        <v>152</v>
      </c>
      <c r="H7" s="11">
        <v>2425000</v>
      </c>
      <c r="I7" s="7" t="s">
        <v>167</v>
      </c>
      <c r="J7" s="7" t="s">
        <v>163</v>
      </c>
      <c r="K7" s="7" t="s">
        <v>136</v>
      </c>
      <c r="L7" s="11">
        <v>2425000</v>
      </c>
      <c r="M7" s="11">
        <v>2050000</v>
      </c>
      <c r="N7" s="16" t="s">
        <v>188</v>
      </c>
      <c r="O7" s="7" t="s">
        <v>171</v>
      </c>
      <c r="P7" s="7">
        <v>66089158411</v>
      </c>
      <c r="Q7" s="14">
        <v>243483</v>
      </c>
      <c r="R7" s="12">
        <v>243642</v>
      </c>
    </row>
    <row r="8" spans="1:18" ht="42">
      <c r="A8" s="7">
        <v>2566</v>
      </c>
      <c r="B8" s="7" t="s">
        <v>37</v>
      </c>
      <c r="C8" s="7" t="s">
        <v>30</v>
      </c>
      <c r="D8" s="7" t="s">
        <v>145</v>
      </c>
      <c r="E8" s="7" t="s">
        <v>146</v>
      </c>
      <c r="F8" s="7" t="s">
        <v>128</v>
      </c>
      <c r="G8" s="7" t="s">
        <v>153</v>
      </c>
      <c r="H8" s="11">
        <v>2200000</v>
      </c>
      <c r="I8" s="7" t="s">
        <v>167</v>
      </c>
      <c r="J8" s="7" t="s">
        <v>163</v>
      </c>
      <c r="K8" s="7" t="s">
        <v>136</v>
      </c>
      <c r="L8" s="11">
        <v>2200000</v>
      </c>
      <c r="M8" s="11">
        <v>2160000</v>
      </c>
      <c r="N8" s="16" t="s">
        <v>189</v>
      </c>
      <c r="O8" s="7" t="s">
        <v>172</v>
      </c>
      <c r="P8" s="7">
        <v>66079258345</v>
      </c>
      <c r="Q8" s="14">
        <v>243448</v>
      </c>
      <c r="R8" s="12">
        <v>243652</v>
      </c>
    </row>
    <row r="9" spans="1:18" ht="42">
      <c r="A9" s="7">
        <v>2566</v>
      </c>
      <c r="B9" s="7" t="s">
        <v>37</v>
      </c>
      <c r="C9" s="7" t="s">
        <v>30</v>
      </c>
      <c r="D9" s="7" t="s">
        <v>145</v>
      </c>
      <c r="E9" s="7" t="s">
        <v>146</v>
      </c>
      <c r="F9" s="7" t="s">
        <v>128</v>
      </c>
      <c r="G9" s="7" t="s">
        <v>154</v>
      </c>
      <c r="H9" s="11">
        <v>1300000</v>
      </c>
      <c r="I9" s="7" t="s">
        <v>167</v>
      </c>
      <c r="J9" s="7" t="s">
        <v>163</v>
      </c>
      <c r="K9" s="7" t="s">
        <v>136</v>
      </c>
      <c r="L9" s="11">
        <v>1300000</v>
      </c>
      <c r="M9" s="11">
        <v>1110000</v>
      </c>
      <c r="N9" s="16" t="s">
        <v>180</v>
      </c>
      <c r="O9" s="7" t="s">
        <v>168</v>
      </c>
      <c r="P9" s="7">
        <v>66017023301</v>
      </c>
      <c r="Q9" s="14">
        <v>243258</v>
      </c>
      <c r="R9" s="12">
        <v>243395</v>
      </c>
    </row>
    <row r="10" spans="1:18" ht="42">
      <c r="A10" s="7">
        <v>2566</v>
      </c>
      <c r="B10" s="7" t="s">
        <v>37</v>
      </c>
      <c r="C10" s="7" t="s">
        <v>30</v>
      </c>
      <c r="D10" s="7" t="s">
        <v>145</v>
      </c>
      <c r="E10" s="7" t="s">
        <v>146</v>
      </c>
      <c r="F10" s="7" t="s">
        <v>128</v>
      </c>
      <c r="G10" s="7" t="s">
        <v>155</v>
      </c>
      <c r="H10" s="11">
        <v>6000000</v>
      </c>
      <c r="I10" s="7" t="s">
        <v>167</v>
      </c>
      <c r="J10" s="7" t="s">
        <v>165</v>
      </c>
      <c r="K10" s="7" t="s">
        <v>136</v>
      </c>
      <c r="L10" s="11">
        <v>6000000</v>
      </c>
      <c r="M10" s="11">
        <v>5790000</v>
      </c>
      <c r="N10" s="16" t="s">
        <v>186</v>
      </c>
      <c r="O10" s="7" t="s">
        <v>169</v>
      </c>
      <c r="P10" s="7">
        <v>66099378538</v>
      </c>
      <c r="Q10" s="14">
        <v>243578</v>
      </c>
      <c r="R10" s="12">
        <v>243757</v>
      </c>
    </row>
    <row r="11" spans="1:18" ht="63">
      <c r="A11" s="7">
        <v>2566</v>
      </c>
      <c r="B11" s="7" t="s">
        <v>37</v>
      </c>
      <c r="C11" s="7" t="s">
        <v>30</v>
      </c>
      <c r="D11" s="7" t="s">
        <v>145</v>
      </c>
      <c r="E11" s="7" t="s">
        <v>146</v>
      </c>
      <c r="F11" s="7" t="s">
        <v>128</v>
      </c>
      <c r="G11" s="7" t="s">
        <v>156</v>
      </c>
      <c r="H11" s="11">
        <v>2840800</v>
      </c>
      <c r="I11" s="7" t="s">
        <v>167</v>
      </c>
      <c r="J11" s="7" t="s">
        <v>163</v>
      </c>
      <c r="K11" s="7" t="s">
        <v>136</v>
      </c>
      <c r="L11" s="11">
        <v>2840800</v>
      </c>
      <c r="M11" s="11">
        <v>2288275</v>
      </c>
      <c r="N11" s="16" t="s">
        <v>177</v>
      </c>
      <c r="O11" s="7" t="s">
        <v>173</v>
      </c>
      <c r="P11" s="7">
        <v>66017354723</v>
      </c>
      <c r="Q11" s="14">
        <v>243350</v>
      </c>
      <c r="R11" s="12">
        <v>243410</v>
      </c>
    </row>
    <row r="12" spans="1:18" ht="21">
      <c r="A12" s="7">
        <v>2566</v>
      </c>
      <c r="B12" s="7" t="s">
        <v>37</v>
      </c>
      <c r="C12" s="7" t="s">
        <v>30</v>
      </c>
      <c r="D12" s="7" t="s">
        <v>145</v>
      </c>
      <c r="E12" s="7" t="s">
        <v>146</v>
      </c>
      <c r="F12" s="7" t="s">
        <v>128</v>
      </c>
      <c r="G12" s="7" t="s">
        <v>157</v>
      </c>
      <c r="H12" s="11">
        <v>550000</v>
      </c>
      <c r="I12" s="7" t="s">
        <v>167</v>
      </c>
      <c r="J12" s="7" t="s">
        <v>163</v>
      </c>
      <c r="K12" s="7" t="s">
        <v>136</v>
      </c>
      <c r="L12" s="11">
        <v>550000</v>
      </c>
      <c r="M12" s="11">
        <v>549000</v>
      </c>
      <c r="N12" s="16" t="s">
        <v>178</v>
      </c>
      <c r="O12" s="7" t="s">
        <v>174</v>
      </c>
      <c r="P12" s="7">
        <v>66027053780</v>
      </c>
      <c r="Q12" s="14">
        <v>243500</v>
      </c>
      <c r="R12" s="12">
        <v>243530</v>
      </c>
    </row>
    <row r="13" spans="1:18" ht="63">
      <c r="A13" s="7">
        <v>2566</v>
      </c>
      <c r="B13" s="7" t="s">
        <v>37</v>
      </c>
      <c r="C13" s="7" t="s">
        <v>30</v>
      </c>
      <c r="D13" s="7" t="s">
        <v>145</v>
      </c>
      <c r="E13" s="7" t="s">
        <v>146</v>
      </c>
      <c r="F13" s="7" t="s">
        <v>128</v>
      </c>
      <c r="G13" s="7" t="s">
        <v>158</v>
      </c>
      <c r="H13" s="11">
        <v>660000</v>
      </c>
      <c r="I13" s="7" t="s">
        <v>167</v>
      </c>
      <c r="J13" s="7" t="s">
        <v>163</v>
      </c>
      <c r="K13" s="7" t="s">
        <v>136</v>
      </c>
      <c r="L13" s="11">
        <v>660000</v>
      </c>
      <c r="M13" s="11">
        <v>658800</v>
      </c>
      <c r="N13" s="16" t="s">
        <v>178</v>
      </c>
      <c r="O13" s="7" t="s">
        <v>174</v>
      </c>
      <c r="P13" s="7">
        <v>66027533543</v>
      </c>
      <c r="Q13" s="14">
        <v>243538</v>
      </c>
      <c r="R13" s="7" t="s">
        <v>175</v>
      </c>
    </row>
    <row r="14" spans="1:18" ht="42">
      <c r="A14" s="7">
        <v>2566</v>
      </c>
      <c r="B14" s="7" t="s">
        <v>37</v>
      </c>
      <c r="C14" s="7" t="s">
        <v>30</v>
      </c>
      <c r="D14" s="7" t="s">
        <v>145</v>
      </c>
      <c r="E14" s="7" t="s">
        <v>146</v>
      </c>
      <c r="F14" s="7" t="s">
        <v>128</v>
      </c>
      <c r="G14" s="7" t="s">
        <v>159</v>
      </c>
      <c r="H14" s="11">
        <v>25000</v>
      </c>
      <c r="I14" s="7" t="s">
        <v>167</v>
      </c>
      <c r="J14" s="7" t="s">
        <v>163</v>
      </c>
      <c r="K14" s="7" t="s">
        <v>138</v>
      </c>
      <c r="L14" s="11">
        <v>25000</v>
      </c>
      <c r="M14" s="11">
        <v>25000</v>
      </c>
      <c r="N14" s="16" t="s">
        <v>176</v>
      </c>
      <c r="O14" s="7" t="s">
        <v>179</v>
      </c>
      <c r="P14" s="7">
        <v>66027404488</v>
      </c>
      <c r="Q14" s="14">
        <v>243311</v>
      </c>
      <c r="R14" s="12">
        <v>243341</v>
      </c>
    </row>
    <row r="15" spans="1:18" ht="21">
      <c r="A15" s="7">
        <v>2566</v>
      </c>
      <c r="B15" s="7" t="s">
        <v>37</v>
      </c>
      <c r="C15" s="7" t="s">
        <v>30</v>
      </c>
      <c r="D15" s="7" t="s">
        <v>145</v>
      </c>
      <c r="E15" s="7" t="s">
        <v>146</v>
      </c>
      <c r="F15" s="7" t="s">
        <v>128</v>
      </c>
      <c r="G15" s="7" t="s">
        <v>160</v>
      </c>
      <c r="H15" s="11">
        <v>49200</v>
      </c>
      <c r="I15" s="7" t="s">
        <v>167</v>
      </c>
      <c r="J15" s="7" t="s">
        <v>163</v>
      </c>
      <c r="K15" s="7" t="s">
        <v>138</v>
      </c>
      <c r="L15" s="11">
        <v>49200</v>
      </c>
      <c r="M15" s="11">
        <v>49180</v>
      </c>
      <c r="N15" s="16" t="s">
        <v>180</v>
      </c>
      <c r="O15" s="7" t="s">
        <v>181</v>
      </c>
      <c r="P15" s="7">
        <v>65117589362</v>
      </c>
      <c r="Q15" s="14">
        <v>243268</v>
      </c>
      <c r="R15" s="12">
        <v>243238</v>
      </c>
    </row>
    <row r="16" spans="1:18" ht="42">
      <c r="A16" s="7">
        <v>2566</v>
      </c>
      <c r="B16" s="7" t="s">
        <v>37</v>
      </c>
      <c r="C16" s="7" t="s">
        <v>30</v>
      </c>
      <c r="D16" s="7" t="s">
        <v>145</v>
      </c>
      <c r="E16" s="7" t="s">
        <v>146</v>
      </c>
      <c r="F16" s="7" t="s">
        <v>128</v>
      </c>
      <c r="G16" s="7" t="s">
        <v>161</v>
      </c>
      <c r="H16" s="11">
        <v>30000</v>
      </c>
      <c r="I16" s="7" t="s">
        <v>167</v>
      </c>
      <c r="J16" s="7" t="s">
        <v>163</v>
      </c>
      <c r="K16" s="7" t="s">
        <v>138</v>
      </c>
      <c r="L16" s="11">
        <v>30000</v>
      </c>
      <c r="M16" s="11">
        <v>30000</v>
      </c>
      <c r="N16" s="16" t="s">
        <v>182</v>
      </c>
      <c r="O16" s="7" t="s">
        <v>183</v>
      </c>
      <c r="P16" s="7">
        <v>66027479124</v>
      </c>
      <c r="Q16" s="14">
        <v>243314</v>
      </c>
      <c r="R16" s="12">
        <v>243344</v>
      </c>
    </row>
    <row r="17" spans="1:18" ht="42">
      <c r="A17" s="7">
        <v>2566</v>
      </c>
      <c r="B17" s="7" t="s">
        <v>37</v>
      </c>
      <c r="C17" s="7" t="s">
        <v>30</v>
      </c>
      <c r="D17" s="7" t="s">
        <v>145</v>
      </c>
      <c r="E17" s="7" t="s">
        <v>146</v>
      </c>
      <c r="F17" s="7" t="s">
        <v>128</v>
      </c>
      <c r="G17" s="7" t="s">
        <v>162</v>
      </c>
      <c r="H17" s="11">
        <v>80000</v>
      </c>
      <c r="I17" s="7" t="s">
        <v>167</v>
      </c>
      <c r="J17" s="7" t="s">
        <v>163</v>
      </c>
      <c r="K17" s="7" t="s">
        <v>138</v>
      </c>
      <c r="L17" s="11">
        <v>80000</v>
      </c>
      <c r="M17" s="11">
        <v>80000</v>
      </c>
      <c r="N17" s="16" t="s">
        <v>182</v>
      </c>
      <c r="O17" s="7" t="s">
        <v>183</v>
      </c>
      <c r="P17" s="7">
        <v>66037001244</v>
      </c>
      <c r="Q17" s="14">
        <v>243314</v>
      </c>
      <c r="R17" s="12">
        <v>243344</v>
      </c>
    </row>
  </sheetData>
  <sheetProtection/>
  <dataValidations count="3">
    <dataValidation type="list" allowBlank="1" showInputMessage="1" showErrorMessage="1" sqref="I2:I17">
      <formula1>"พ.ร.บ. งบประมาณรายจ่าย, อื่น ๆ"</formula1>
    </dataValidation>
    <dataValidation type="list" allowBlank="1" showInputMessage="1" showErrorMessage="1" sqref="J2:J1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" top="0.15748031496062992" bottom="0.15748031496062992" header="0.31496062992125984" footer="0.31496062992125984"/>
  <pageSetup horizontalDpi="600" verticalDpi="600" orientation="landscape" paperSize="9" scale="7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Luckiga Jiewsawang</cp:lastModifiedBy>
  <cp:lastPrinted>2024-02-06T08:11:56Z</cp:lastPrinted>
  <dcterms:created xsi:type="dcterms:W3CDTF">2023-09-21T14:37:46Z</dcterms:created>
  <dcterms:modified xsi:type="dcterms:W3CDTF">2024-04-17T07:25:50Z</dcterms:modified>
  <cp:category/>
  <cp:version/>
  <cp:contentType/>
  <cp:contentStatus/>
</cp:coreProperties>
</file>